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0"/>
  </bookViews>
  <sheets>
    <sheet name="BS  " sheetId="1" r:id="rId1"/>
    <sheet name="IS" sheetId="2" r:id="rId2"/>
    <sheet name="SCE" sheetId="3" r:id="rId3"/>
    <sheet name="Cashflow" sheetId="4" r:id="rId4"/>
    <sheet name="Explanatory Notes"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0">#REF!</definedName>
    <definedName name="\c">#REF!</definedName>
    <definedName name="\m">#REF!</definedName>
    <definedName name="\p">#REF!</definedName>
    <definedName name="__123Graph_A" hidden="1">'[6]BS, P&amp;L'!#REF!</definedName>
    <definedName name="__123Graph_D" hidden="1">'[6]BS, P&amp;L'!#REF!</definedName>
    <definedName name="__123Graph_E" hidden="1">'[6]BS, P&amp;L'!#REF!</definedName>
    <definedName name="__123Graph_F" hidden="1">'[6]BS, P&amp;L'!#REF!</definedName>
    <definedName name="_Key1" hidden="1">#REF!</definedName>
    <definedName name="_Key2" hidden="1">#REF!</definedName>
    <definedName name="_Order1" hidden="1">255</definedName>
    <definedName name="_Order2" hidden="1">255</definedName>
    <definedName name="_Sort" hidden="1">#REF!</definedName>
    <definedName name="AA_CALCULATION">'[1]CA'!#REF!</definedName>
    <definedName name="abc">#REF!</definedName>
    <definedName name="ANNUAL_ALLOWAN">'[1]CA'!#REF!</definedName>
    <definedName name="ASSETS">#REF!</definedName>
    <definedName name="bf1">#REF!</definedName>
    <definedName name="BF4">#REF!</definedName>
    <definedName name="BuiltIn_Print_Area">#REF!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Titles">NA()</definedName>
    <definedName name="BuiltIn_Print_Titles___0">NA()</definedName>
    <definedName name="CARRIED_FORWARD">'[1]CA'!#REF!</definedName>
    <definedName name="cbmar">#REF!</definedName>
    <definedName name="cc">#REF!</definedName>
    <definedName name="COMBINE">#REF!</definedName>
    <definedName name="ct">#REF!</definedName>
    <definedName name="fan">#REF!</definedName>
    <definedName name="fc">#REF!</definedName>
    <definedName name="FORWARD">#REF!</definedName>
    <definedName name="fran">#REF!</definedName>
    <definedName name="GENERAL_EXP">'[7]PHSB-GL-TB'!#REF!</definedName>
    <definedName name="INITIAL_ALLOWAN">'[1]CA'!#REF!</definedName>
    <definedName name="INSERT">#REF!</definedName>
    <definedName name="int">#REF!</definedName>
    <definedName name="int_rest">#REF!</definedName>
    <definedName name="interest">#REF!</definedName>
    <definedName name="INTRES">#REF!</definedName>
    <definedName name="k">#REF!</definedName>
    <definedName name="kk">#REF!</definedName>
    <definedName name="M2a">#REF!</definedName>
    <definedName name="MACRO">#REF!</definedName>
    <definedName name="MAINMENU">#REF!</definedName>
    <definedName name="NO">#REF!</definedName>
    <definedName name="NUMBER">#REF!</definedName>
    <definedName name="PRINT">#REF!</definedName>
    <definedName name="_xlnm.Print_Area" localSheetId="4">'Explanatory Notes'!$B$2:$I$239</definedName>
    <definedName name="_xlnm.Print_Titles" localSheetId="4">'Explanatory Notes'!$2:$3</definedName>
    <definedName name="_xlnm.Print_Titles">$A$1:$A$1</definedName>
    <definedName name="QE_ADDITION">'[1]CA'!#REF!</definedName>
    <definedName name="QE_B_FORWARD">'[1]CA'!#REF!</definedName>
    <definedName name="QE_DISPOSAL">'[1]CA'!#REF!</definedName>
    <definedName name="RATE_OF_AA">'[1]CA'!#REF!</definedName>
    <definedName name="RATE_OF_IA">'[1]CA'!#REF!</definedName>
    <definedName name="RE_ADDITION">'[1]CA'!#REF!</definedName>
    <definedName name="RE_B_FORWARD">'[1]CA'!#REF!</definedName>
    <definedName name="RE_DISPOSAL">'[1]CA'!#REF!</definedName>
    <definedName name="RE_TOTAL">'[1]CA'!#REF!</definedName>
    <definedName name="REPLACE">#REF!</definedName>
    <definedName name="RES_EXPEN_CF">'[1]CA'!#REF!</definedName>
    <definedName name="rest">#REF!</definedName>
    <definedName name="SAVE">#REF!</definedName>
    <definedName name="w">#REF!</definedName>
    <definedName name="we">#REF!</definedName>
  </definedNames>
  <calcPr fullCalcOnLoad="1"/>
</workbook>
</file>

<file path=xl/sharedStrings.xml><?xml version="1.0" encoding="utf-8"?>
<sst xmlns="http://schemas.openxmlformats.org/spreadsheetml/2006/main" count="337" uniqueCount="261">
  <si>
    <t>B5.</t>
  </si>
  <si>
    <t>B6.</t>
  </si>
  <si>
    <t>B7.</t>
  </si>
  <si>
    <t>B8.</t>
  </si>
  <si>
    <t>Minority    Interests</t>
  </si>
  <si>
    <t>From continuing operations</t>
  </si>
  <si>
    <t>From discontinued operations</t>
  </si>
  <si>
    <t>Weighted average number of</t>
  </si>
  <si>
    <t xml:space="preserve">   ordinary shares in issue ('000)</t>
  </si>
  <si>
    <t>Profit / (loss) attributable to equity</t>
  </si>
  <si>
    <t>Basic earnings per share for :</t>
  </si>
  <si>
    <t xml:space="preserve">   operations (sen)</t>
  </si>
  <si>
    <t>Basic, for profit from continuing</t>
  </si>
  <si>
    <t>A12.</t>
  </si>
  <si>
    <t>A13.</t>
  </si>
  <si>
    <t>A14.</t>
  </si>
  <si>
    <t>B.</t>
  </si>
  <si>
    <t>B1.</t>
  </si>
  <si>
    <t>Material change in profit before taxation</t>
  </si>
  <si>
    <t>B2.</t>
  </si>
  <si>
    <t>B3.</t>
  </si>
  <si>
    <t>Current taxation</t>
  </si>
  <si>
    <t xml:space="preserve">   Malaysian income tax</t>
  </si>
  <si>
    <t>Equity attributable to equity holders of the parent</t>
  </si>
  <si>
    <t>Current liabilities</t>
  </si>
  <si>
    <t>Non-current liabilities</t>
  </si>
  <si>
    <t>Non-current assets</t>
  </si>
  <si>
    <t>Current assets</t>
  </si>
  <si>
    <t>Total liabilities</t>
  </si>
  <si>
    <t>A.</t>
  </si>
  <si>
    <t>Garments</t>
  </si>
  <si>
    <t>A1.</t>
  </si>
  <si>
    <t>A2.</t>
  </si>
  <si>
    <t>A3.</t>
  </si>
  <si>
    <t>A4.</t>
  </si>
  <si>
    <t>A5.</t>
  </si>
  <si>
    <t>A6.</t>
  </si>
  <si>
    <t>A7.</t>
  </si>
  <si>
    <t>A8.</t>
  </si>
  <si>
    <t>A9.</t>
  </si>
  <si>
    <t>A10.</t>
  </si>
  <si>
    <t>A11.</t>
  </si>
  <si>
    <t>Discontinued Operations</t>
  </si>
  <si>
    <t>Minority interest</t>
  </si>
  <si>
    <t>Cash and cash equivalents comprise:-</t>
  </si>
  <si>
    <t>Profit before tax</t>
  </si>
  <si>
    <t>The interim financial statements are unaudited and have been prepared in accordance with the requirements of Financial Reporting Standard ("FRS") 134, Interim Financial Reporting and paragraph 9.22 of the Listing Requirements of Bursa Malaysia Securities Berhad.</t>
  </si>
  <si>
    <t>Unusual items due to their nature , size and incidence</t>
  </si>
  <si>
    <t xml:space="preserve">As at </t>
  </si>
  <si>
    <t>Basis of preparation</t>
  </si>
  <si>
    <t>Dividends</t>
  </si>
  <si>
    <t>Seasonal and cyclical factors</t>
  </si>
  <si>
    <t>Debt and equity securities</t>
  </si>
  <si>
    <t>Dividends paid</t>
  </si>
  <si>
    <t>Carrying amount of revalued assets</t>
  </si>
  <si>
    <t>Subsequent events</t>
  </si>
  <si>
    <t>Review of performance</t>
  </si>
  <si>
    <t>Current year prospects</t>
  </si>
  <si>
    <t>B9.</t>
  </si>
  <si>
    <t>There were no off balance sheet financial instruments as at the date of issuance of this interim financial statements.</t>
  </si>
  <si>
    <t>Material litigation</t>
  </si>
  <si>
    <t>The Group is not engaged in any material litigation as at the date of issuance of this interim financial statements.</t>
  </si>
  <si>
    <t>Earnings / (loss) per ordinary share</t>
  </si>
  <si>
    <t xml:space="preserve">  holders of the parent (RM ' 000)</t>
  </si>
  <si>
    <t>B10.</t>
  </si>
  <si>
    <t>B11.</t>
  </si>
  <si>
    <t>B12.</t>
  </si>
  <si>
    <t>B13.</t>
  </si>
  <si>
    <t>Cash and cash equivalents beginning of financial year</t>
  </si>
  <si>
    <t>Cash and cash equivalents at end of financial year</t>
  </si>
  <si>
    <t>EXPLANATORY NOTES PURSUANT TO APPENDIX 9B OF THE LISTING REQUIREMENTS OF BURSA MALAYSIA SECURITIES BERHAD</t>
  </si>
  <si>
    <t>EXPLANATORY NOTES PURSUANT TO FRS 134</t>
  </si>
  <si>
    <t>Diluted</t>
  </si>
  <si>
    <t>Operating  expenses</t>
  </si>
  <si>
    <t>Share Premium</t>
  </si>
  <si>
    <t>As at 01 April 2006</t>
  </si>
  <si>
    <t>CONDENSED CONSOLIDATED STATEMENTS OF CHANGES IN EQUITY</t>
  </si>
  <si>
    <t>The Condensed Consolidated Balance Sheets should be read in conjunction with the annual audited financial statements of the Group for the financial year ended 31 March 2007  and the accompanying explanatory notes to the interim financial statements.</t>
  </si>
  <si>
    <t>As at 01 April 2007</t>
  </si>
  <si>
    <t>The Condensed Consolidated Statements of Changes in Equity should be read in conjunction with the annual audited financial statements of the Group for the financial year ended 31 March 2007  and the accompanying explanation notes to the interim financial statements.</t>
  </si>
  <si>
    <t>The Condensed Consolidated Cash Flow Statements should be read in conjunction with the annual audited financial statements of the Group for the financial year ended 31 March 2007 and the explanatory notes attached to the Interim Financial Statements.</t>
  </si>
  <si>
    <t>The auditors' report on the financial statements for the financial year ended 31 March 2007 were not subject to any audit qualification.</t>
  </si>
  <si>
    <t xml:space="preserve">(a) </t>
  </si>
  <si>
    <t>Treasury Shares</t>
  </si>
  <si>
    <t>There were no changes to contingent liabilities or contingent assets since the last financial year ended 31 March 2007.</t>
  </si>
  <si>
    <t>Quoted securities other than Securities in Existing Subsidiaries and Associates</t>
  </si>
  <si>
    <t xml:space="preserve">Total disposal proceeds </t>
  </si>
  <si>
    <t>Total gain on disposal</t>
  </si>
  <si>
    <t>Total investment at cost</t>
  </si>
  <si>
    <t>Total investment at carrying value</t>
  </si>
  <si>
    <t>Net cash generated from / (used in) operating activities</t>
  </si>
  <si>
    <t>Net cash generated from / (used in) financing activities</t>
  </si>
  <si>
    <t xml:space="preserve">   Short term deposits with licensed banks</t>
  </si>
  <si>
    <t xml:space="preserve">   Cash and bank balances</t>
  </si>
  <si>
    <t xml:space="preserve">   Trade and other receivables</t>
  </si>
  <si>
    <t xml:space="preserve">   Deposits and prepayments</t>
  </si>
  <si>
    <t>Basic, for profit / (loss) from</t>
  </si>
  <si>
    <t xml:space="preserve">   equity holders of the parent (sen) :</t>
  </si>
  <si>
    <t xml:space="preserve">   operations</t>
  </si>
  <si>
    <t>Basic, for profit / (loss) for the period</t>
  </si>
  <si>
    <t xml:space="preserve">(b) </t>
  </si>
  <si>
    <t>The business of the Group was not affected by any significant seasonal and cyclical factors during the interim period under review.</t>
  </si>
  <si>
    <t>There were no changes in estimates which have a material effect on the results of the interim period under review.</t>
  </si>
  <si>
    <t>Loss for the period from</t>
  </si>
  <si>
    <t>Treasury shares</t>
  </si>
  <si>
    <t>Total number of ordinary shares</t>
  </si>
  <si>
    <t>Changes in the composition of the Group</t>
  </si>
  <si>
    <t>No dividend has been paid in the interim period under review.</t>
  </si>
  <si>
    <t>The interim financial statements should be read in conjunction with the audited financial statements for the financial year ended 31 March 2007.  The explanatory notes attached to the interim financial statements provide an explanation of events and transactions that are significant to an understanding of the changes in the financial position and performance of the Company since the financial year ended 31 March 2007.</t>
  </si>
  <si>
    <t>Bank Overdraft</t>
  </si>
  <si>
    <t xml:space="preserve">   Bank overdraft</t>
  </si>
  <si>
    <t>Trade &amp; other receivables</t>
  </si>
  <si>
    <t>Cash &amp; bank balances</t>
  </si>
  <si>
    <t>The assets and liabilities arising in respect of the acquisition are as follows :</t>
  </si>
  <si>
    <t>Trade &amp; other payables</t>
  </si>
  <si>
    <t>Fair value of net assets</t>
  </si>
  <si>
    <t>Total cost of acquisition</t>
  </si>
  <si>
    <t>Excess of fair value over cost *</t>
  </si>
  <si>
    <t>For the interim period under review, the revenues and earnings of the Group are principally derived from property investment activities in Malaysia.</t>
  </si>
  <si>
    <t>Term Loan</t>
  </si>
  <si>
    <t>Property, plant and equipment</t>
  </si>
  <si>
    <t>Investment property</t>
  </si>
  <si>
    <t>Deferred taxation</t>
  </si>
  <si>
    <t>Share Capital</t>
  </si>
  <si>
    <t>Investment Holding &amp; Others</t>
  </si>
  <si>
    <t xml:space="preserve">Loss before tax </t>
  </si>
  <si>
    <t>There are no material capital commitments as at the end of the interim period under review.</t>
  </si>
  <si>
    <t>The Group has not issued any profit forecast in a public document.</t>
  </si>
  <si>
    <t>There were no sales of unquoted investments and properties during the interim period under review.</t>
  </si>
  <si>
    <t>Period ended</t>
  </si>
  <si>
    <t>The significant accounting policies adopted in these interim financial statements are consistent with those of the audited financial statements for the financial year ended 31 March 2007 except for the adoption of FRS 117 - Leases and FRS 124 - Related Party Disclosures, which are effective for the Group's financial year commencing 1 April 2007.</t>
  </si>
  <si>
    <t>Pursuant to the completion of the disposal of the garment operations in the preceding financial year, the Group is expected to achieve a better performance and return to profitability in the current financial year ending 31 March 2008. In addition, the acquisition of Kompleks Lien Hoe (through the acquisition of the entire equity interest in AESB) is expected to further contribute positively towards the performance of the Group in the current financial year.</t>
  </si>
  <si>
    <t>Dealings in quoted securities during the quarter and interim period under review are as follows :</t>
  </si>
  <si>
    <t>Short Term</t>
  </si>
  <si>
    <t>Long Term</t>
  </si>
  <si>
    <t>No dividend has been declared for the financial year ending 31 March 2008 and no dividend has been paid in the interim period under review.</t>
  </si>
  <si>
    <t>Quarter Ended</t>
  </si>
  <si>
    <t>Loss from discontinued</t>
  </si>
  <si>
    <t>Profit / (loss) for the period (sen)</t>
  </si>
  <si>
    <t>n/a</t>
  </si>
  <si>
    <t>The Condensed Consolidated Income Statements should be read in conjunction with the annual audited financial statements of the Group for the financial year ended 31 March 2007  and the accompanying explanatory notes to the interim financial statements.</t>
  </si>
  <si>
    <t xml:space="preserve">   Short term investments</t>
  </si>
  <si>
    <t>Issue of shares by subsidiary</t>
  </si>
  <si>
    <t>FRS 117 : Leases</t>
  </si>
  <si>
    <t xml:space="preserve">   Treasury shares</t>
  </si>
  <si>
    <t>The adoption of FRS 117 has no impact on the Group's financial statements for the interim period under review.</t>
  </si>
  <si>
    <t>The adoption of FRS 124 does not result in any change in the accounting policies of the Group and has no impact on the financial statements of the Group for the interim period under review.</t>
  </si>
  <si>
    <t>The principal effects of the adoption of FRS 117 and FRS 124 are as follows :</t>
  </si>
  <si>
    <t xml:space="preserve">Under FRS 117, leases of land and buildings are classified as operating or finance leases in the same way as leases of other assets. A lease is classified as a finance lease if it transfers substantially all the risk and rewards incidental to ownership and as an operating lease if it does not transfer substantially all the risks and rewards incidental to ownership. </t>
  </si>
  <si>
    <t>Net profit for the period</t>
  </si>
  <si>
    <t xml:space="preserve">   Hire purchase creditors</t>
  </si>
  <si>
    <t>Qualification of auditors' report on preceding annual financial statements</t>
  </si>
  <si>
    <t>Total Group borrowings (all secured and denominated in Ringgit Malaysia) as at 30 September 2007 are as follows :</t>
  </si>
  <si>
    <t>Net cash used in investing activities</t>
  </si>
  <si>
    <t>The acquisition of the entire equity interest in Advantage Equity Sdn Bhd ("AESB") (Note A12) resulted in a gain of RM18.91 million based on the fair values of the identifiable assets and liabilities of AESB at acquisition, which has been recognised in the profit of the interim period under review in accordance with FRS 3 - Business Combinations.</t>
  </si>
  <si>
    <t>Segment revenue and results for the preceding year corresponding period ended 30 September 2006 are as follows :</t>
  </si>
  <si>
    <t>During the interim period under review, the company purchased 1,431,900 of its issued ordinary shares from the open market at an average price of RM0.9266 per share.</t>
  </si>
  <si>
    <t>All the shares purchased were held as treasury shares as at the end of the interim period under review. There were no purchase of own shares during the current quarter under review.</t>
  </si>
  <si>
    <t>On 19 July 2007, the Group completed the acquisition of the entire issued and paid-up share capital of AESB. Total acquisition cost was RM98.26 million, including incidental costs attributable to the acquisition of RM3.55 million.</t>
  </si>
  <si>
    <t>If the acquisition had been completed on 01 April 2007, the revenue of the Group for the interim period under review would have been approximately RM12.6 million with no material change in net profit.</t>
  </si>
  <si>
    <t>Tax payable</t>
  </si>
  <si>
    <t>Others</t>
  </si>
  <si>
    <t>*</t>
  </si>
  <si>
    <t xml:space="preserve">   Investment properties</t>
  </si>
  <si>
    <t xml:space="preserve">   Trade and other payables</t>
  </si>
  <si>
    <t>The consolidated revenue of the Group for the interim period included revenue contribution of RM3.05 million from AESB. Contribution of AESB to the net profit of the Group for the interim period was immaterial due to initial costs (expensed to the income statement) of obtaining financing and associated interest cost attributable to the acquisition.</t>
  </si>
  <si>
    <t>Basic earnings per share are calculated by dividing profit for the period attributable to ordinary equity holders of the parent by the weighted average number of ordinary shares in issue during the period, excluding any treasury shares held by the Company.</t>
  </si>
  <si>
    <t>Total investment at market value</t>
  </si>
  <si>
    <t>There were no issuance, cancellations, repurchases, resale and repayments of debt and equity securities during the interim period under review except for the purchase by the Company of its own shares.</t>
  </si>
  <si>
    <t>The excess of fair value over cost is due to the restatement to fair value of the investment property based on a valuation by an independent professional valuer and has been recognised in the income statement as other income.</t>
  </si>
  <si>
    <t>The Group's principal business activity during the interim period under review is the holding of investment properties for rental income and, during the interim period, the Group completed the acquisition of the entire equity interest in AESB which owns Kompleks Lien Hoe in Johor Bahru.</t>
  </si>
  <si>
    <t>The higher net profit in the current quarter compared to the immediately preceding quarter was principally attributable to the gain arising from the acquisition of AESB (Notes A5 &amp; A12).</t>
  </si>
  <si>
    <t>The Group's effective tax rate for the interim period under review is lower than the statutory tax rate principally due to non-taxable gains arising from acquisitions.</t>
  </si>
  <si>
    <t>Total purchase consideration</t>
  </si>
  <si>
    <t>Investments in quoted shares, excluding subsidiaries and associates, as at 30 September 2007 are as follows :</t>
  </si>
  <si>
    <t>On 9 August 2007, the Company announced the proposed acquisition of commercial properties for a total cash consideration of RM5.50 million. The proposed acquisition is pending completion.</t>
  </si>
  <si>
    <t>Other than the above, there is no corporate proposals announced but not completed as at the date of issuance of this interim financial statements.</t>
  </si>
  <si>
    <t>Treasury shares purchased</t>
  </si>
  <si>
    <t>FRS 124 : Related Party Disclosures</t>
  </si>
  <si>
    <t>CONDENSED CONSOLIDATED INCOME STATEMENTS</t>
  </si>
  <si>
    <t>CONDENSED CONSOLIDATED CASH FLOW STATEMENTS</t>
  </si>
  <si>
    <t>Profit from continuing operations (sen)</t>
  </si>
  <si>
    <t>By order of the Board</t>
  </si>
  <si>
    <t>Wong Yeow Chor</t>
  </si>
  <si>
    <t>Secretary</t>
  </si>
  <si>
    <t>Perduren (M) Berhad</t>
  </si>
  <si>
    <t>Profit forecast</t>
  </si>
  <si>
    <t>Status of corporate proposals</t>
  </si>
  <si>
    <t>Total</t>
  </si>
  <si>
    <t>External sales</t>
  </si>
  <si>
    <t>Inter segment sales</t>
  </si>
  <si>
    <t>Total sales</t>
  </si>
  <si>
    <t>Segment results</t>
  </si>
  <si>
    <t>Net financing cost</t>
  </si>
  <si>
    <t>Borrowings and debts securities</t>
  </si>
  <si>
    <t>Off balance sheet financial instruments</t>
  </si>
  <si>
    <t>Segmental reporting</t>
  </si>
  <si>
    <t>Changes in contingent liabilities</t>
  </si>
  <si>
    <t>There are no diluted earnings per share as the Company does not have any potential dilutive ordinary shares outstanding as at 30 September 2007.</t>
  </si>
  <si>
    <t>22 November 2007</t>
  </si>
  <si>
    <t>Net decrease in cash and cash equivalents</t>
  </si>
  <si>
    <t>Capital commitments</t>
  </si>
  <si>
    <t>Changes in estimates</t>
  </si>
  <si>
    <t>Non distributable</t>
  </si>
  <si>
    <t>Distributable</t>
  </si>
  <si>
    <t>Retained profits / (Accumulated losses)</t>
  </si>
  <si>
    <t>Revenue</t>
  </si>
  <si>
    <t>Attributable to: -</t>
  </si>
  <si>
    <t>Equity holders of the parent</t>
  </si>
  <si>
    <t>Total equity</t>
  </si>
  <si>
    <t>TOTAL EQUITY AND LIABILITIES</t>
  </si>
  <si>
    <t>TOTAL ASSETS</t>
  </si>
  <si>
    <t>Changes in accounting policies</t>
  </si>
  <si>
    <t>Total attributable to Equity holders of the parent</t>
  </si>
  <si>
    <t>Minority interests</t>
  </si>
  <si>
    <t>Cost of sales</t>
  </si>
  <si>
    <t>Gross profit</t>
  </si>
  <si>
    <t>Finance  cost</t>
  </si>
  <si>
    <t>Current Quarter</t>
  </si>
  <si>
    <t>Continuing Operations</t>
  </si>
  <si>
    <t>Capital Reserves</t>
  </si>
  <si>
    <t>Revaluation Reserves</t>
  </si>
  <si>
    <t>PERDUREN (M) BERHAD (Company No. 236800-T)</t>
  </si>
  <si>
    <t>CONDENSED CONSOLIDATED BALANCE SHEETS</t>
  </si>
  <si>
    <t>(UNAUDITED)</t>
  </si>
  <si>
    <t>31 / 03 / 2007</t>
  </si>
  <si>
    <t xml:space="preserve"> (AUDITED)</t>
  </si>
  <si>
    <t>RM ' 000</t>
  </si>
  <si>
    <t>ASSETS</t>
  </si>
  <si>
    <t xml:space="preserve">   Property, plant and equipment</t>
  </si>
  <si>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</si>
  <si>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</si>
  <si>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</si>
  <si>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</si>
  <si>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</si>
  <si>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</si>
  <si>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Tax liabilities</t>
  </si>
  <si>
    <t>INTERIM FINANCIAL STATEMENTS -  30 SEPTEMBER 2007</t>
  </si>
  <si>
    <t>30 / 09 / 2007</t>
  </si>
  <si>
    <t>30 / 09 / 2006</t>
  </si>
  <si>
    <t>6 months ended 30 September 2007</t>
  </si>
  <si>
    <t>6 months ended 30 September 2006</t>
  </si>
  <si>
    <t>As at 30 September 2007</t>
  </si>
  <si>
    <t>As at 30 September 2006</t>
  </si>
  <si>
    <t>6 months ended</t>
  </si>
  <si>
    <t>There are no revalued assets as at 30 September 2007</t>
  </si>
  <si>
    <t>There are no material events subsequent to the end of the financial period that have not been reflected in the financial statements for the interim period.</t>
  </si>
  <si>
    <t>(b)</t>
  </si>
  <si>
    <t>Discontinued operations</t>
  </si>
  <si>
    <t>Continuing operations</t>
  </si>
  <si>
    <t>Quarter ended</t>
  </si>
  <si>
    <t>Other income</t>
  </si>
  <si>
    <t>Income tax expense</t>
  </si>
  <si>
    <t>Profit for the period from</t>
  </si>
  <si>
    <t xml:space="preserve">   continuing operations</t>
  </si>
  <si>
    <t xml:space="preserve">   discontinued operations</t>
  </si>
  <si>
    <t>Profit / ( loss) for the period</t>
  </si>
  <si>
    <t>Earnings per share attributable to</t>
  </si>
  <si>
    <t>Sale of unquoted investments and properties</t>
  </si>
  <si>
    <t>B4.</t>
  </si>
  <si>
    <t>For the interim period under review, the Group recorded a revenue (comprising of rental and car park income from investment properties) and net profit after taxation of RM9.66 million and RM20.85 million respectively compared to a revenue of RM5.99 million and net loss after taxation of RM3.63 million for the preceding year corresponding period. Revenue comprises principally of rental and car park income while net profit include a gain of RM18.91 million arising from the acquisition of AESB.</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</si>
</sst>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409]d\-mmm\-yy;@"/>
    <numFmt numFmtId="175" formatCode="#,##0.000000000"/>
    <numFmt numFmtId="176" formatCode="_(* #,##0.0000_);_(* \(#,##0.0000\);_(* &quot;-&quot;??_);_(@_)"/>
    <numFmt numFmtId="177" formatCode="#,##0.000000000_);\(#,##0.000000000\)"/>
    <numFmt numFmtId="178" formatCode="0.0%"/>
    <numFmt numFmtId="179" formatCode="0.00000"/>
    <numFmt numFmtId="180" formatCode="0.0000"/>
    <numFmt numFmtId="181" formatCode="0.000"/>
    <numFmt numFmtId="182" formatCode="0.000000"/>
    <numFmt numFmtId="183" formatCode="0.0000000"/>
    <numFmt numFmtId="184" formatCode="0.0"/>
    <numFmt numFmtId="185" formatCode="_(* #,##0.000_);_(* \(#,##0.000\);_(* &quot;-&quot;??_);_(@_)"/>
    <numFmt numFmtId="186" formatCode="00000"/>
    <numFmt numFmtId="187" formatCode="_-* #,##0.0_-;\-* #,##0.0_-;_-* &quot;-&quot;?_-;_-@_-"/>
    <numFmt numFmtId="188" formatCode="_(* #,##0.0_);_(* \(#,##0.0\);_(* &quot;-&quot;?_);_(@_)"/>
    <numFmt numFmtId="189" formatCode="[$-409]mmmm\-yy;@"/>
    <numFmt numFmtId="190" formatCode="#,##0.0000000000000_);\(#,##0.0000000000000\)"/>
    <numFmt numFmtId="191" formatCode="[$-409]dddd\,\ mmmm\ dd\,\ yyyy"/>
    <numFmt numFmtId="192" formatCode="mmm\-yyyy"/>
    <numFmt numFmtId="193" formatCode="&quot;RM&quot;#,##0_);\(&quot;RM&quot;#,##0\)"/>
    <numFmt numFmtId="194" formatCode="&quot;RM&quot;#,##0_);[Red]\(&quot;RM&quot;#,##0\)"/>
    <numFmt numFmtId="195" formatCode="&quot;RM&quot;#,##0.00_);\(&quot;RM&quot;#,##0.00\)"/>
    <numFmt numFmtId="196" formatCode="&quot;RM&quot;#,##0.00_);[Red]\(&quot;RM&quot;#,##0.00\)"/>
    <numFmt numFmtId="197" formatCode="_(&quot;RM&quot;* #,##0_);_(&quot;RM&quot;* \(#,##0\);_(&quot;RM&quot;* &quot;-&quot;_);_(@_)"/>
    <numFmt numFmtId="198" formatCode="_(&quot;RM&quot;* #,##0.00_);_(&quot;RM&quot;* \(#,##0.00\);_(&quot;RM&quot;* &quot;-&quot;??_);_(@_)"/>
    <numFmt numFmtId="199" formatCode="_(* #,##0.00000_);_(* \(#,##0.00000\);_(* &quot;-&quot;??_);_(@_)"/>
    <numFmt numFmtId="200" formatCode="_(* #,##0.000_);_(* \(#,##0.000\);_(* &quot;-&quot;???_);_(@_)"/>
    <numFmt numFmtId="201" formatCode="0_);[Red]\(0\)"/>
    <numFmt numFmtId="202" formatCode="mmmm\-yy"/>
    <numFmt numFmtId="203" formatCode="#,##0.00000000_);[Red]\(#,##0.00000000\)"/>
    <numFmt numFmtId="204" formatCode="#,##0\ _$;[Red]\-#,##0\ _$"/>
    <numFmt numFmtId="205" formatCode="#,##0.00\ _$;[Red]\-#,##0.00\ _$"/>
    <numFmt numFmtId="206" formatCode="[$-409]mmm\-yy;@"/>
    <numFmt numFmtId="207" formatCode="_(* #,##0.0000_);_(* \(#,##0.0000\);_(* &quot;-&quot;????_);_(@_)"/>
    <numFmt numFmtId="208" formatCode="0.00_)"/>
    <numFmt numFmtId="209" formatCode="#,##0.0"/>
    <numFmt numFmtId="210" formatCode="#,##0.000_);\(#,##0.000\)"/>
    <numFmt numFmtId="211" formatCode="#,##0.0000_);\(#,##0.0000\)"/>
    <numFmt numFmtId="212" formatCode="#,##0.0_);\(#,##0.0\)"/>
    <numFmt numFmtId="213" formatCode="_-* #,##0.000_-;\-* #,##0.000_-;_-* &quot;-&quot;???_-;_-@_-"/>
    <numFmt numFmtId="214" formatCode="_-* #,##0.0_-;\-* #,##0.0_-;_-* &quot;-&quot;??_-;_-@_-"/>
    <numFmt numFmtId="215" formatCode="_-* #,##0_-;\-* #,##0_-;_-* &quot;-&quot;??_-;_-@_-"/>
  </numFmts>
  <fonts count="15">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b/>
      <sz val="11"/>
      <name val="Arial"/>
      <family val="2"/>
    </font>
    <font>
      <sz val="11"/>
      <name val="Times New Roman"/>
      <family val="1"/>
    </font>
    <font>
      <i/>
      <sz val="10"/>
      <name val="Arial"/>
      <family val="2"/>
    </font>
    <font>
      <b/>
      <sz val="11"/>
      <color indexed="10"/>
      <name val="Arial"/>
      <family val="2"/>
    </font>
    <font>
      <sz val="11"/>
      <color indexed="10"/>
      <name val="Arial"/>
      <family val="2"/>
    </font>
    <font>
      <b/>
      <i/>
      <sz val="16"/>
      <name val="Helv"/>
      <family val="0"/>
    </font>
  </fonts>
  <fills count="4">
    <fill>
      <patternFill/>
    </fill>
    <fill>
      <patternFill patternType="gray125"/>
    </fill>
    <fill>
      <patternFill patternType="solid">
        <fgColor indexed="8"/>
        <bgColor indexed="64"/>
      </patternFill>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208" fontId="14" fillId="0" borderId="0">
      <alignment/>
      <protection/>
    </xf>
    <xf numFmtId="0" fontId="0" fillId="0" borderId="0">
      <alignment/>
      <protection/>
    </xf>
    <xf numFmtId="9" fontId="0" fillId="0" borderId="0" applyFont="0" applyFill="0" applyBorder="0" applyAlignment="0" applyProtection="0"/>
  </cellStyleXfs>
  <cellXfs count="140">
    <xf numFmtId="0" fontId="0" fillId="0" borderId="0" xfId="0" applyAlignment="1">
      <alignment/>
    </xf>
    <xf numFmtId="38" fontId="5" fillId="2" borderId="0" xfId="19" applyFont="1" applyFill="1">
      <alignment/>
      <protection/>
    </xf>
    <xf numFmtId="38" fontId="1" fillId="2" borderId="0" xfId="19" applyFill="1">
      <alignment/>
      <protection/>
    </xf>
    <xf numFmtId="38" fontId="7" fillId="2" borderId="0" xfId="19" applyFont="1" applyFill="1">
      <alignment/>
      <protection/>
    </xf>
    <xf numFmtId="38" fontId="10" fillId="2" borderId="0" xfId="19" applyFont="1" applyFill="1">
      <alignment/>
      <protection/>
    </xf>
    <xf numFmtId="38" fontId="4" fillId="3" borderId="0" xfId="19" applyFont="1" applyFill="1">
      <alignment/>
      <protection/>
    </xf>
    <xf numFmtId="38" fontId="5" fillId="3" borderId="0" xfId="19" applyFont="1" applyFill="1">
      <alignment/>
      <protection/>
    </xf>
    <xf numFmtId="38" fontId="9" fillId="3" borderId="1" xfId="19" applyFont="1" applyFill="1" applyBorder="1">
      <alignment/>
      <protection/>
    </xf>
    <xf numFmtId="38" fontId="6" fillId="3" borderId="1" xfId="19" applyFont="1" applyFill="1" applyBorder="1">
      <alignment/>
      <protection/>
    </xf>
    <xf numFmtId="38" fontId="6" fillId="3" borderId="0" xfId="19" applyFont="1" applyFill="1">
      <alignment/>
      <protection/>
    </xf>
    <xf numFmtId="38" fontId="9" fillId="3" borderId="0" xfId="19" applyFont="1" applyFill="1">
      <alignment/>
      <protection/>
    </xf>
    <xf numFmtId="38" fontId="7" fillId="3" borderId="0" xfId="19" applyFont="1" applyFill="1">
      <alignment/>
      <protection/>
    </xf>
    <xf numFmtId="43" fontId="6" fillId="3" borderId="0" xfId="15" applyFont="1" applyFill="1" applyAlignment="1">
      <alignment horizontal="right"/>
    </xf>
    <xf numFmtId="43" fontId="6" fillId="3" borderId="0" xfId="15" applyFont="1" applyFill="1" applyAlignment="1" quotePrefix="1">
      <alignment horizontal="right"/>
    </xf>
    <xf numFmtId="43" fontId="9" fillId="3" borderId="0" xfId="15" applyFont="1" applyFill="1" applyAlignment="1">
      <alignment horizontal="right"/>
    </xf>
    <xf numFmtId="41" fontId="7" fillId="3" borderId="0" xfId="19" applyNumberFormat="1" applyFont="1" applyFill="1">
      <alignment/>
      <protection/>
    </xf>
    <xf numFmtId="172" fontId="7" fillId="3" borderId="0" xfId="15" applyNumberFormat="1" applyFont="1" applyFill="1" applyAlignment="1">
      <alignment/>
    </xf>
    <xf numFmtId="0" fontId="7" fillId="3" borderId="0" xfId="19" applyNumberFormat="1" applyFont="1" applyFill="1">
      <alignment/>
      <protection/>
    </xf>
    <xf numFmtId="172" fontId="7" fillId="3" borderId="2" xfId="15" applyNumberFormat="1" applyFont="1" applyFill="1" applyBorder="1" applyAlignment="1">
      <alignment/>
    </xf>
    <xf numFmtId="172" fontId="7" fillId="3" borderId="3" xfId="15" applyNumberFormat="1" applyFont="1" applyFill="1" applyBorder="1" applyAlignment="1">
      <alignment/>
    </xf>
    <xf numFmtId="172" fontId="9" fillId="3" borderId="4" xfId="15" applyNumberFormat="1" applyFont="1" applyFill="1" applyBorder="1" applyAlignment="1">
      <alignment/>
    </xf>
    <xf numFmtId="172" fontId="7" fillId="3" borderId="1" xfId="15" applyNumberFormat="1" applyFont="1" applyFill="1" applyBorder="1" applyAlignment="1">
      <alignment/>
    </xf>
    <xf numFmtId="38" fontId="10" fillId="3" borderId="0" xfId="19" applyFont="1" applyFill="1">
      <alignment/>
      <protection/>
    </xf>
    <xf numFmtId="172" fontId="7" fillId="3" borderId="0" xfId="15" applyNumberFormat="1" applyFont="1" applyFill="1" applyBorder="1" applyAlignment="1">
      <alignment/>
    </xf>
    <xf numFmtId="172" fontId="7" fillId="3" borderId="0" xfId="15" applyNumberFormat="1" applyFont="1" applyFill="1" applyBorder="1" applyAlignment="1">
      <alignment horizontal="right"/>
    </xf>
    <xf numFmtId="172" fontId="9" fillId="3" borderId="0" xfId="15" applyNumberFormat="1" applyFont="1" applyFill="1" applyBorder="1" applyAlignment="1">
      <alignment/>
    </xf>
    <xf numFmtId="38" fontId="1" fillId="3" borderId="0" xfId="19" applyFill="1">
      <alignment/>
      <protection/>
    </xf>
    <xf numFmtId="38" fontId="5" fillId="3" borderId="1" xfId="19" applyFont="1" applyFill="1" applyBorder="1">
      <alignment/>
      <protection/>
    </xf>
    <xf numFmtId="43" fontId="4" fillId="3" borderId="0" xfId="15" applyFont="1" applyFill="1" applyBorder="1" applyAlignment="1">
      <alignment horizontal="right" vertical="center"/>
    </xf>
    <xf numFmtId="38" fontId="6" fillId="3" borderId="0" xfId="19" applyFont="1" applyFill="1" applyAlignment="1">
      <alignment horizontal="center"/>
      <protection/>
    </xf>
    <xf numFmtId="169" fontId="7" fillId="3" borderId="0" xfId="19" applyNumberFormat="1" applyFont="1" applyFill="1">
      <alignment/>
      <protection/>
    </xf>
    <xf numFmtId="173" fontId="7" fillId="3" borderId="0" xfId="15" applyNumberFormat="1" applyFont="1" applyFill="1" applyAlignment="1">
      <alignment/>
    </xf>
    <xf numFmtId="38" fontId="9" fillId="3" borderId="0" xfId="19" applyFont="1" applyFill="1" applyAlignment="1">
      <alignment horizontal="left"/>
      <protection/>
    </xf>
    <xf numFmtId="38" fontId="7" fillId="3" borderId="0" xfId="19" applyFont="1" applyFill="1" applyAlignment="1">
      <alignment horizontal="left"/>
      <protection/>
    </xf>
    <xf numFmtId="173" fontId="7" fillId="3" borderId="0" xfId="15" applyNumberFormat="1" applyFont="1" applyFill="1" applyAlignment="1">
      <alignment vertical="top"/>
    </xf>
    <xf numFmtId="172" fontId="7" fillId="3" borderId="0" xfId="15" applyNumberFormat="1" applyFont="1" applyFill="1" applyAlignment="1">
      <alignment vertical="top"/>
    </xf>
    <xf numFmtId="172" fontId="7" fillId="3" borderId="0" xfId="15" applyNumberFormat="1" applyFont="1" applyFill="1" applyBorder="1" applyAlignment="1">
      <alignment vertical="top"/>
    </xf>
    <xf numFmtId="172" fontId="7" fillId="3" borderId="4" xfId="15" applyNumberFormat="1" applyFont="1" applyFill="1" applyBorder="1" applyAlignment="1">
      <alignment/>
    </xf>
    <xf numFmtId="172" fontId="7" fillId="3" borderId="5" xfId="15" applyNumberFormat="1" applyFont="1" applyFill="1" applyBorder="1" applyAlignment="1">
      <alignment/>
    </xf>
    <xf numFmtId="43" fontId="7" fillId="3" borderId="0" xfId="15" applyFont="1" applyFill="1" applyAlignment="1">
      <alignment/>
    </xf>
    <xf numFmtId="43" fontId="7" fillId="3" borderId="0" xfId="15" applyFont="1" applyFill="1" applyAlignment="1">
      <alignment horizontal="right"/>
    </xf>
    <xf numFmtId="43" fontId="7" fillId="3" borderId="4" xfId="15" applyFont="1" applyFill="1" applyBorder="1" applyAlignment="1">
      <alignment/>
    </xf>
    <xf numFmtId="38" fontId="7" fillId="3" borderId="0" xfId="19" applyFont="1" applyFill="1" applyAlignment="1">
      <alignment horizontal="justify" vertical="top" wrapText="1"/>
      <protection/>
    </xf>
    <xf numFmtId="43" fontId="7" fillId="3" borderId="6" xfId="15" applyFont="1" applyFill="1" applyBorder="1" applyAlignment="1">
      <alignment horizontal="right" vertical="top" wrapText="1"/>
    </xf>
    <xf numFmtId="43" fontId="7" fillId="3" borderId="0" xfId="15" applyFont="1" applyFill="1" applyBorder="1" applyAlignment="1">
      <alignment horizontal="right" vertical="top" wrapText="1"/>
    </xf>
    <xf numFmtId="38" fontId="7" fillId="2" borderId="0" xfId="19" applyFont="1" applyFill="1" applyBorder="1" applyAlignment="1">
      <alignment horizontal="center"/>
      <protection/>
    </xf>
    <xf numFmtId="38" fontId="7" fillId="3" borderId="1" xfId="19" applyFont="1" applyFill="1" applyBorder="1">
      <alignment/>
      <protection/>
    </xf>
    <xf numFmtId="38" fontId="6" fillId="3" borderId="0" xfId="19" applyFont="1" applyFill="1" applyBorder="1" applyAlignment="1">
      <alignment horizontal="center"/>
      <protection/>
    </xf>
    <xf numFmtId="38" fontId="6" fillId="3" borderId="1" xfId="19" applyFont="1" applyFill="1" applyBorder="1" applyAlignment="1">
      <alignment horizontal="right"/>
      <protection/>
    </xf>
    <xf numFmtId="38" fontId="7" fillId="3" borderId="0" xfId="19" applyFont="1" applyFill="1" applyBorder="1" applyAlignment="1">
      <alignment horizontal="center"/>
      <protection/>
    </xf>
    <xf numFmtId="43" fontId="6" fillId="3" borderId="0" xfId="15" applyFont="1" applyFill="1" applyBorder="1" applyAlignment="1">
      <alignment horizontal="right" wrapText="1"/>
    </xf>
    <xf numFmtId="172" fontId="6" fillId="3" borderId="0" xfId="15" applyNumberFormat="1" applyFont="1" applyFill="1" applyBorder="1" applyAlignment="1">
      <alignment horizontal="center" wrapText="1"/>
    </xf>
    <xf numFmtId="172" fontId="7" fillId="3" borderId="0" xfId="19" applyNumberFormat="1" applyFont="1" applyFill="1">
      <alignment/>
      <protection/>
    </xf>
    <xf numFmtId="38" fontId="5" fillId="2" borderId="0" xfId="19" applyFont="1" applyFill="1" applyBorder="1">
      <alignment/>
      <protection/>
    </xf>
    <xf numFmtId="172" fontId="5" fillId="3" borderId="0" xfId="15" applyNumberFormat="1" applyFont="1" applyFill="1" applyBorder="1" applyAlignment="1">
      <alignment/>
    </xf>
    <xf numFmtId="172" fontId="5" fillId="3" borderId="0" xfId="15" applyNumberFormat="1" applyFont="1" applyFill="1" applyAlignment="1">
      <alignment/>
    </xf>
    <xf numFmtId="172" fontId="5" fillId="3" borderId="3" xfId="15" applyNumberFormat="1" applyFont="1" applyFill="1" applyBorder="1" applyAlignment="1">
      <alignment/>
    </xf>
    <xf numFmtId="38" fontId="5" fillId="3" borderId="0" xfId="19" applyFont="1" applyFill="1" applyBorder="1">
      <alignment/>
      <protection/>
    </xf>
    <xf numFmtId="172" fontId="5" fillId="3" borderId="4" xfId="15" applyNumberFormat="1" applyFont="1" applyFill="1" applyBorder="1" applyAlignment="1">
      <alignment/>
    </xf>
    <xf numFmtId="38" fontId="5" fillId="3" borderId="0" xfId="19" applyFont="1" applyFill="1" applyBorder="1" quotePrefix="1">
      <alignment/>
      <protection/>
    </xf>
    <xf numFmtId="172" fontId="5" fillId="3" borderId="0" xfId="15" applyNumberFormat="1" applyFont="1" applyFill="1" applyBorder="1" applyAlignment="1">
      <alignment horizontal="right"/>
    </xf>
    <xf numFmtId="38" fontId="4" fillId="3" borderId="0" xfId="19" applyFont="1" applyFill="1" applyAlignment="1" quotePrefix="1">
      <alignment horizontal="left"/>
      <protection/>
    </xf>
    <xf numFmtId="38" fontId="7" fillId="2" borderId="0" xfId="19" applyFont="1" applyFill="1" applyAlignment="1">
      <alignment vertical="top"/>
      <protection/>
    </xf>
    <xf numFmtId="38" fontId="7" fillId="2" borderId="0" xfId="19" applyFont="1" applyFill="1" applyBorder="1" applyAlignment="1">
      <alignment vertical="top"/>
      <protection/>
    </xf>
    <xf numFmtId="38" fontId="7" fillId="2" borderId="0" xfId="19" applyFont="1" applyFill="1" applyAlignment="1">
      <alignment horizontal="left" vertical="top"/>
      <protection/>
    </xf>
    <xf numFmtId="38" fontId="13" fillId="2" borderId="0" xfId="19" applyFont="1" applyFill="1" applyAlignment="1">
      <alignment vertical="top"/>
      <protection/>
    </xf>
    <xf numFmtId="38" fontId="7" fillId="3" borderId="0" xfId="19" applyFont="1" applyFill="1" applyAlignment="1">
      <alignment vertical="top"/>
      <protection/>
    </xf>
    <xf numFmtId="38" fontId="7" fillId="3" borderId="0" xfId="19" applyFont="1" applyFill="1" applyAlignment="1">
      <alignment horizontal="left" vertical="top"/>
      <protection/>
    </xf>
    <xf numFmtId="38" fontId="7" fillId="3" borderId="0" xfId="19" applyFont="1" applyFill="1" applyBorder="1" applyAlignment="1">
      <alignment vertical="top"/>
      <protection/>
    </xf>
    <xf numFmtId="38" fontId="7" fillId="3" borderId="1" xfId="19" applyFont="1" applyFill="1" applyBorder="1" applyAlignment="1">
      <alignment vertical="top"/>
      <protection/>
    </xf>
    <xf numFmtId="38" fontId="9" fillId="3" borderId="0" xfId="19" applyFont="1" applyFill="1" applyAlignment="1">
      <alignment horizontal="left" vertical="top"/>
      <protection/>
    </xf>
    <xf numFmtId="38" fontId="9" fillId="3" borderId="0" xfId="19" applyFont="1" applyFill="1" applyAlignment="1">
      <alignment vertical="top"/>
      <protection/>
    </xf>
    <xf numFmtId="38" fontId="7" fillId="3" borderId="0" xfId="19" applyFont="1" applyFill="1" applyAlignment="1" quotePrefix="1">
      <alignment horizontal="left" vertical="top"/>
      <protection/>
    </xf>
    <xf numFmtId="38" fontId="7" fillId="3" borderId="0" xfId="19" applyFont="1" applyFill="1" applyAlignment="1">
      <alignment horizontal="justify" vertical="top"/>
      <protection/>
    </xf>
    <xf numFmtId="38" fontId="7" fillId="3" borderId="0" xfId="19" applyFont="1" applyFill="1" applyAlignment="1">
      <alignment horizontal="left" vertical="top" wrapText="1"/>
      <protection/>
    </xf>
    <xf numFmtId="38" fontId="9" fillId="3" borderId="0" xfId="19" applyFont="1" applyFill="1" applyAlignment="1">
      <alignment horizontal="center" vertical="top"/>
      <protection/>
    </xf>
    <xf numFmtId="38" fontId="7" fillId="3" borderId="0" xfId="19" applyFont="1" applyFill="1" applyAlignment="1">
      <alignment horizontal="justify" wrapText="1"/>
      <protection/>
    </xf>
    <xf numFmtId="38" fontId="9" fillId="3" borderId="0" xfId="19" applyFont="1" applyFill="1" applyAlignment="1">
      <alignment horizontal="justify" vertical="top" wrapText="1"/>
      <protection/>
    </xf>
    <xf numFmtId="38" fontId="7" fillId="3" borderId="0" xfId="19" applyFont="1" applyFill="1" applyAlignment="1">
      <alignment vertical="top" wrapText="1"/>
      <protection/>
    </xf>
    <xf numFmtId="0" fontId="5" fillId="3" borderId="0" xfId="0" applyFont="1" applyFill="1" applyAlignment="1">
      <alignment/>
    </xf>
    <xf numFmtId="38" fontId="6" fillId="3" borderId="1" xfId="19" applyFont="1" applyFill="1" applyBorder="1" applyAlignment="1">
      <alignment horizontal="right" wrapText="1"/>
      <protection/>
    </xf>
    <xf numFmtId="43" fontId="6" fillId="3" borderId="1" xfId="15" applyFont="1" applyFill="1" applyBorder="1" applyAlignment="1">
      <alignment horizontal="right" wrapText="1"/>
    </xf>
    <xf numFmtId="38" fontId="0" fillId="3" borderId="0" xfId="19" applyFont="1" applyFill="1" applyAlignment="1">
      <alignment vertical="top"/>
      <protection/>
    </xf>
    <xf numFmtId="43" fontId="6" fillId="3" borderId="0" xfId="15" applyFont="1" applyFill="1" applyAlignment="1">
      <alignment horizontal="right" wrapText="1"/>
    </xf>
    <xf numFmtId="172" fontId="7" fillId="3" borderId="0" xfId="15" applyNumberFormat="1" applyFont="1" applyFill="1" applyAlignment="1">
      <alignment horizontal="left" vertical="top"/>
    </xf>
    <xf numFmtId="172" fontId="7" fillId="3" borderId="0" xfId="15" applyNumberFormat="1" applyFont="1" applyFill="1" applyBorder="1" applyAlignment="1">
      <alignment horizontal="left" vertical="top"/>
    </xf>
    <xf numFmtId="172" fontId="7" fillId="3" borderId="5" xfId="15" applyNumberFormat="1" applyFont="1" applyFill="1" applyBorder="1" applyAlignment="1">
      <alignment horizontal="left" vertical="top"/>
    </xf>
    <xf numFmtId="172" fontId="7" fillId="3" borderId="4" xfId="15" applyNumberFormat="1" applyFont="1" applyFill="1" applyBorder="1" applyAlignment="1">
      <alignment horizontal="left" vertical="top"/>
    </xf>
    <xf numFmtId="0" fontId="10" fillId="3" borderId="0" xfId="0" applyFont="1" applyFill="1" applyAlignment="1">
      <alignment/>
    </xf>
    <xf numFmtId="0" fontId="10" fillId="3" borderId="0" xfId="0" applyFont="1" applyFill="1" applyAlignment="1">
      <alignment horizontal="justify" vertical="center" wrapText="1"/>
    </xf>
    <xf numFmtId="38" fontId="7" fillId="3" borderId="2" xfId="19" applyFont="1" applyFill="1" applyBorder="1" applyAlignment="1">
      <alignment vertical="top"/>
      <protection/>
    </xf>
    <xf numFmtId="38" fontId="7" fillId="3" borderId="4" xfId="19" applyFont="1" applyFill="1" applyBorder="1" applyAlignment="1">
      <alignment vertical="top"/>
      <protection/>
    </xf>
    <xf numFmtId="38" fontId="13" fillId="3" borderId="0" xfId="19" applyFont="1" applyFill="1" applyAlignment="1">
      <alignment vertical="top"/>
      <protection/>
    </xf>
    <xf numFmtId="38" fontId="12" fillId="3" borderId="0" xfId="19" applyFont="1" applyFill="1" applyAlignment="1">
      <alignment vertical="top"/>
      <protection/>
    </xf>
    <xf numFmtId="38" fontId="12" fillId="3" borderId="0" xfId="19" applyFont="1" applyFill="1" applyAlignment="1">
      <alignment horizontal="left" vertical="top"/>
      <protection/>
    </xf>
    <xf numFmtId="38" fontId="13" fillId="3" borderId="0" xfId="19" applyFont="1" applyFill="1" applyAlignment="1">
      <alignment horizontal="left" vertical="top"/>
      <protection/>
    </xf>
    <xf numFmtId="1" fontId="7" fillId="3" borderId="0" xfId="19" applyNumberFormat="1" applyFont="1" applyFill="1" applyAlignment="1">
      <alignment horizontal="left" vertical="top"/>
      <protection/>
    </xf>
    <xf numFmtId="0" fontId="7" fillId="3" borderId="0" xfId="0" applyFont="1" applyFill="1" applyAlignment="1">
      <alignment horizontal="left" vertical="top" wrapText="1"/>
    </xf>
    <xf numFmtId="43" fontId="7" fillId="3" borderId="0" xfId="15" applyFont="1" applyFill="1" applyAlignment="1">
      <alignment horizontal="right" vertical="top"/>
    </xf>
    <xf numFmtId="43" fontId="9" fillId="3" borderId="0" xfId="15" applyFont="1" applyFill="1" applyBorder="1" applyAlignment="1">
      <alignment horizontal="right" vertical="center"/>
    </xf>
    <xf numFmtId="43" fontId="7" fillId="3" borderId="0" xfId="15" applyFont="1" applyFill="1" applyBorder="1" applyAlignment="1">
      <alignment horizontal="right"/>
    </xf>
    <xf numFmtId="43" fontId="9" fillId="3" borderId="0" xfId="15" applyFont="1" applyFill="1" applyAlignment="1">
      <alignment horizontal="right" vertical="top"/>
    </xf>
    <xf numFmtId="43" fontId="6" fillId="3" borderId="0" xfId="15" applyFont="1" applyFill="1" applyAlignment="1" quotePrefix="1">
      <alignment horizontal="right" vertical="center"/>
    </xf>
    <xf numFmtId="43" fontId="6" fillId="3" borderId="0" xfId="15" applyFont="1" applyFill="1" applyAlignment="1">
      <alignment horizontal="right" vertical="center"/>
    </xf>
    <xf numFmtId="38" fontId="7" fillId="3" borderId="0" xfId="19" applyFont="1" applyFill="1" applyAlignment="1" quotePrefix="1">
      <alignment vertical="top"/>
      <protection/>
    </xf>
    <xf numFmtId="172" fontId="7" fillId="3" borderId="6" xfId="15" applyNumberFormat="1" applyFont="1" applyFill="1" applyBorder="1" applyAlignment="1">
      <alignment vertical="top"/>
    </xf>
    <xf numFmtId="169" fontId="7" fillId="3" borderId="0" xfId="19" applyNumberFormat="1" applyFont="1" applyFill="1" applyAlignment="1">
      <alignment vertical="top"/>
      <protection/>
    </xf>
    <xf numFmtId="38" fontId="7" fillId="3" borderId="0" xfId="19" applyFont="1" applyFill="1" applyAlignment="1">
      <alignment horizontal="right" vertical="top"/>
      <protection/>
    </xf>
    <xf numFmtId="41" fontId="7" fillId="3" borderId="0" xfId="19" applyNumberFormat="1" applyFont="1" applyFill="1" applyBorder="1" applyAlignment="1">
      <alignment horizontal="center" vertical="top"/>
      <protection/>
    </xf>
    <xf numFmtId="172" fontId="7" fillId="3" borderId="0" xfId="15" applyNumberFormat="1" applyFont="1" applyFill="1" applyBorder="1" applyAlignment="1">
      <alignment horizontal="center" vertical="top"/>
    </xf>
    <xf numFmtId="172" fontId="7" fillId="3" borderId="4" xfId="15" applyNumberFormat="1" applyFont="1" applyFill="1" applyBorder="1" applyAlignment="1">
      <alignment vertical="top"/>
    </xf>
    <xf numFmtId="41" fontId="7" fillId="3" borderId="0" xfId="15" applyNumberFormat="1" applyFont="1" applyFill="1" applyBorder="1" applyAlignment="1">
      <alignment vertical="top"/>
    </xf>
    <xf numFmtId="0" fontId="7" fillId="3" borderId="0" xfId="23" applyNumberFormat="1" applyFont="1" applyFill="1" applyAlignment="1">
      <alignment horizontal="justify" vertical="top" wrapText="1"/>
      <protection/>
    </xf>
    <xf numFmtId="41" fontId="7" fillId="3" borderId="0" xfId="19" applyNumberFormat="1" applyFont="1" applyFill="1" applyAlignment="1">
      <alignment vertical="top"/>
      <protection/>
    </xf>
    <xf numFmtId="41" fontId="7" fillId="3" borderId="0" xfId="15" applyNumberFormat="1" applyFont="1" applyFill="1" applyAlignment="1">
      <alignment vertical="top"/>
    </xf>
    <xf numFmtId="41" fontId="7" fillId="3" borderId="0" xfId="15" applyNumberFormat="1" applyFont="1" applyFill="1" applyAlignment="1">
      <alignment horizontal="right" vertical="top"/>
    </xf>
    <xf numFmtId="41" fontId="7" fillId="3" borderId="4" xfId="15" applyNumberFormat="1" applyFont="1" applyFill="1" applyBorder="1" applyAlignment="1">
      <alignment vertical="top"/>
    </xf>
    <xf numFmtId="169" fontId="9" fillId="3" borderId="0" xfId="19" applyNumberFormat="1" applyFont="1" applyFill="1" applyAlignment="1">
      <alignment horizontal="center" vertical="top"/>
      <protection/>
    </xf>
    <xf numFmtId="169" fontId="7" fillId="3" borderId="0" xfId="19" applyNumberFormat="1" applyFont="1" applyFill="1" applyBorder="1" applyAlignment="1">
      <alignment vertical="top"/>
      <protection/>
    </xf>
    <xf numFmtId="169" fontId="7" fillId="3" borderId="4" xfId="19" applyNumberFormat="1" applyFont="1" applyFill="1" applyBorder="1" applyAlignment="1">
      <alignment vertical="top"/>
      <protection/>
    </xf>
    <xf numFmtId="43" fontId="7" fillId="3" borderId="0" xfId="15" applyFont="1" applyFill="1" applyAlignment="1">
      <alignment vertical="top"/>
    </xf>
    <xf numFmtId="43" fontId="7" fillId="3" borderId="4" xfId="15" applyFont="1" applyFill="1" applyBorder="1" applyAlignment="1">
      <alignment vertical="top"/>
    </xf>
    <xf numFmtId="38" fontId="7" fillId="3" borderId="0" xfId="19" applyFont="1" applyFill="1" applyAlignment="1">
      <alignment horizontal="center" vertical="top"/>
      <protection/>
    </xf>
    <xf numFmtId="38" fontId="7" fillId="3" borderId="0" xfId="19" applyFont="1" applyFill="1" applyAlignment="1">
      <alignment horizontal="justify"/>
      <protection/>
    </xf>
    <xf numFmtId="38" fontId="7" fillId="3" borderId="0" xfId="19" applyFont="1" applyFill="1" applyAlignment="1">
      <alignment horizontal="justify" vertical="justify" wrapText="1"/>
      <protection/>
    </xf>
    <xf numFmtId="38" fontId="9" fillId="3" borderId="0" xfId="19" applyFont="1" applyFill="1" applyAlignment="1" quotePrefix="1">
      <alignment horizontal="left" vertical="top"/>
      <protection/>
    </xf>
    <xf numFmtId="38" fontId="11" fillId="3" borderId="0" xfId="19" applyFont="1" applyFill="1" applyAlignment="1">
      <alignment horizontal="justify" wrapText="1"/>
      <protection/>
    </xf>
    <xf numFmtId="43" fontId="6" fillId="3" borderId="1" xfId="15" applyFont="1" applyFill="1" applyBorder="1" applyAlignment="1">
      <alignment horizontal="center"/>
    </xf>
    <xf numFmtId="43" fontId="6" fillId="3" borderId="1" xfId="15" applyFont="1" applyFill="1" applyBorder="1" applyAlignment="1">
      <alignment horizontal="center" vertical="center"/>
    </xf>
    <xf numFmtId="38" fontId="11" fillId="3" borderId="0" xfId="19" applyFont="1" applyFill="1" applyAlignment="1">
      <alignment wrapText="1"/>
      <protection/>
    </xf>
    <xf numFmtId="38" fontId="6" fillId="3" borderId="1" xfId="19" applyFont="1" applyFill="1" applyBorder="1" applyAlignment="1">
      <alignment horizontal="center"/>
      <protection/>
    </xf>
    <xf numFmtId="38" fontId="8" fillId="3" borderId="0" xfId="19" applyFont="1" applyFill="1" applyAlignment="1">
      <alignment horizontal="justify" wrapText="1"/>
      <protection/>
    </xf>
    <xf numFmtId="38" fontId="7" fillId="3" borderId="0" xfId="19" applyFont="1" applyFill="1" applyAlignment="1">
      <alignment horizontal="justify" vertical="top" wrapText="1"/>
      <protection/>
    </xf>
    <xf numFmtId="38" fontId="7" fillId="3" borderId="0" xfId="19" applyFont="1" applyFill="1" applyAlignment="1">
      <alignment horizontal="justify" vertical="center" wrapText="1"/>
      <protection/>
    </xf>
    <xf numFmtId="38" fontId="9" fillId="3" borderId="0" xfId="19" applyFont="1" applyFill="1" applyAlignment="1">
      <alignment horizontal="left" vertical="top" wrapText="1"/>
      <protection/>
    </xf>
    <xf numFmtId="38" fontId="6" fillId="3" borderId="1" xfId="19" applyFont="1" applyFill="1" applyBorder="1" applyAlignment="1">
      <alignment horizontal="center" vertical="center"/>
      <protection/>
    </xf>
    <xf numFmtId="38" fontId="7" fillId="3" borderId="0" xfId="19" applyFont="1" applyFill="1" applyAlignment="1">
      <alignment vertical="top" wrapText="1"/>
      <protection/>
    </xf>
    <xf numFmtId="38" fontId="7" fillId="3" borderId="0" xfId="19" applyFont="1" applyFill="1" applyAlignment="1">
      <alignment horizontal="left" vertical="top" wrapText="1"/>
      <protection/>
    </xf>
    <xf numFmtId="38" fontId="9" fillId="3" borderId="0" xfId="19" applyFont="1" applyFill="1" applyAlignment="1">
      <alignment horizontal="justify" vertical="top"/>
      <protection/>
    </xf>
    <xf numFmtId="2" fontId="7" fillId="3" borderId="0" xfId="19" applyNumberFormat="1" applyFont="1" applyFill="1" applyAlignment="1">
      <alignment horizontal="left" vertical="top" wrapText="1"/>
      <protection/>
    </xf>
  </cellXfs>
  <cellStyles count="11">
    <cellStyle name="Normal" xfId="0"/>
    <cellStyle name="Comma" xfId="15"/>
    <cellStyle name="Comma [0]" xfId="16"/>
    <cellStyle name="Currency" xfId="17"/>
    <cellStyle name="Currency [0]" xfId="18"/>
    <cellStyle name="Custom - Style8" xfId="19"/>
    <cellStyle name="Followed Hyperlink" xfId="20"/>
    <cellStyle name="Hyperlink" xfId="21"/>
    <cellStyle name="Normal - Style1" xfId="22"/>
    <cellStyle name="Normal_KLSE 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udit\My%20Documents\BDO%20Binder\Perduren%20(M)%20Berhad\PMB%20-%202007\Individual%20Companies\Perduren%20'07\PMB%20-%20Extended%20with%20Rental%20+%20CJE%20+%20Di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ckup_server\Audit%20Backup\WINDOWS\Desktop\cambodia\2003\WINDOWS\TEMP\profit%20foreca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uditbackup\Audit%20Backup\Program%20Files\CaseWare\Data\MUS2004\MPC%20M1%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x%20common%2007\staff%20folder\TYC\Tax%20Comp\Bonia%20group\CB%20Franchising\Ya2002\Movement%20of%20franchise%20fee%20income(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x%20common%2007\MY%20DOCUMENTS\My%20Documents\Focu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x%20common%2007\staff%20folder\Conspec%20Builders%20(M)%20-%2031Dec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x%20common%2007\staff%20folder\HONTAR%20HOLDINGS-GLTB-PLSB-2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My%20Documents\De%20Ma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5|1|1"/>
      <sheetName val="A5|1|2"/>
      <sheetName val="RJE"/>
      <sheetName val="CJE"/>
      <sheetName val="AJE"/>
      <sheetName val="CFS'07"/>
      <sheetName val="BS"/>
      <sheetName val="IS"/>
      <sheetName val="DetIS"/>
      <sheetName val="Lead"/>
      <sheetName val="Lar"/>
      <sheetName val="L2"/>
      <sheetName val="L3"/>
      <sheetName val="L3|1"/>
      <sheetName val="L3|2"/>
      <sheetName val="L4"/>
      <sheetName val="L5"/>
      <sheetName val="L6"/>
      <sheetName val="L7"/>
      <sheetName val="L7|1"/>
      <sheetName val="C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t cash inflow"/>
      <sheetName val="profit forecast"/>
      <sheetName val="profit forecast (2)"/>
      <sheetName val="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e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 inc-all receipt"/>
      <sheetName val="IIA-Def inc(AWP)"/>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K-F116"/>
      <sheetName val="Sheet1"/>
      <sheetName val="Sheet2"/>
      <sheetName val="Sheet3"/>
      <sheetName val="tcomp 2kcy(Rev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Index"/>
      <sheetName val="Corp Info"/>
      <sheetName val="Dir Rep"/>
      <sheetName val="BS, P&amp;L"/>
      <sheetName val="Stmt of Chg"/>
      <sheetName val="CashFlow"/>
      <sheetName val="Note 1"/>
      <sheetName val="Note 2"/>
      <sheetName val="Note 3-7"/>
      <sheetName val="Dir Stmt"/>
      <sheetName val="Aud Rep"/>
      <sheetName val="DPL"/>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H-DEBTORS-CREDITORS"/>
      <sheetName val="ESTIMATE TAX -INCOME YEAR 2001"/>
      <sheetName val="ESTIMATE TAX-INCOME 2000"/>
      <sheetName val="PHSB-PL-BS"/>
      <sheetName val="PHSB-GL-TB"/>
      <sheetName val="FIXED ASSETS"/>
      <sheetName val="PAGE 8-INVESTMENT 11"/>
      <sheetName val="PAGE 7-EXCEPTIONAL ITEM 10"/>
      <sheetName val="NOTE TO AUDIT PURPOSES"/>
      <sheetName val="AMT OWING TO DIRECTOR"/>
      <sheetName val="Current"/>
      <sheetName val="XL4Poppy"/>
      <sheetName val="XL4Poppy (2)"/>
      <sheetName val="COVER"/>
      <sheetName val="NOTES TO ACCOUNT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p"/>
      <sheetName val="ca-ctr trsf"/>
      <sheetName val="ca"/>
      <sheetName val="DISP"/>
      <sheetName val="Note2"/>
      <sheetName val="Note 1"/>
      <sheetName val="Tax com."/>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52"/>
  <sheetViews>
    <sheetView showGridLines="0" showRowColHeaders="0" tabSelected="1" zoomScaleSheetLayoutView="100" workbookViewId="0" topLeftCell="A1">
      <selection activeCell="B193" sqref="B193"/>
    </sheetView>
  </sheetViews>
  <sheetFormatPr defaultColWidth="9.140625" defaultRowHeight="13.5" customHeight="1"/>
  <cols>
    <col min="1" max="1" width="1.7109375" style="2" customWidth="1"/>
    <col min="2" max="2" width="50.7109375" style="1" customWidth="1"/>
    <col min="3" max="3" width="15.421875" style="1" customWidth="1"/>
    <col min="4" max="4" width="15.7109375" style="1" customWidth="1"/>
    <col min="5" max="5" width="1.7109375" style="2" customWidth="1"/>
    <col min="6" max="16384" width="9.140625" style="2" customWidth="1"/>
  </cols>
  <sheetData>
    <row r="1" spans="1:5" ht="13.5" customHeight="1">
      <c r="A1" s="26"/>
      <c r="B1" s="6"/>
      <c r="C1" s="6"/>
      <c r="D1" s="6"/>
      <c r="E1" s="26"/>
    </row>
    <row r="2" spans="1:5" ht="13.5" customHeight="1">
      <c r="A2" s="26"/>
      <c r="B2" s="5" t="s">
        <v>222</v>
      </c>
      <c r="C2" s="5"/>
      <c r="D2" s="6"/>
      <c r="E2" s="26"/>
    </row>
    <row r="3" spans="1:5" ht="13.5" customHeight="1">
      <c r="A3" s="26"/>
      <c r="B3" s="7" t="s">
        <v>237</v>
      </c>
      <c r="C3" s="7"/>
      <c r="D3" s="8"/>
      <c r="E3" s="26"/>
    </row>
    <row r="4" spans="1:5" ht="13.5" customHeight="1">
      <c r="A4" s="26"/>
      <c r="B4" s="6"/>
      <c r="C4" s="6"/>
      <c r="D4" s="9"/>
      <c r="E4" s="26"/>
    </row>
    <row r="5" spans="1:5" ht="13.5" customHeight="1">
      <c r="A5" s="26"/>
      <c r="B5" s="10" t="s">
        <v>223</v>
      </c>
      <c r="C5" s="10"/>
      <c r="D5" s="9"/>
      <c r="E5" s="26"/>
    </row>
    <row r="6" spans="1:5" ht="13.5" customHeight="1">
      <c r="A6" s="26"/>
      <c r="B6" s="10"/>
      <c r="C6" s="10"/>
      <c r="D6" s="9"/>
      <c r="E6" s="26"/>
    </row>
    <row r="7" spans="1:5" s="4" customFormat="1" ht="13.5" customHeight="1">
      <c r="A7" s="22"/>
      <c r="B7" s="11"/>
      <c r="C7" s="12" t="s">
        <v>224</v>
      </c>
      <c r="D7" s="12" t="s">
        <v>226</v>
      </c>
      <c r="E7" s="22"/>
    </row>
    <row r="8" spans="1:5" s="4" customFormat="1" ht="13.5" customHeight="1">
      <c r="A8" s="22"/>
      <c r="B8" s="11"/>
      <c r="C8" s="12" t="s">
        <v>48</v>
      </c>
      <c r="D8" s="12" t="s">
        <v>48</v>
      </c>
      <c r="E8" s="22"/>
    </row>
    <row r="9" spans="1:5" s="4" customFormat="1" ht="13.5" customHeight="1">
      <c r="A9" s="22"/>
      <c r="B9" s="11"/>
      <c r="C9" s="13" t="s">
        <v>238</v>
      </c>
      <c r="D9" s="13" t="s">
        <v>225</v>
      </c>
      <c r="E9" s="22"/>
    </row>
    <row r="10" spans="1:5" s="4" customFormat="1" ht="13.5" customHeight="1">
      <c r="A10" s="22"/>
      <c r="B10" s="11"/>
      <c r="C10" s="12" t="s">
        <v>227</v>
      </c>
      <c r="D10" s="12" t="s">
        <v>227</v>
      </c>
      <c r="E10" s="22"/>
    </row>
    <row r="11" spans="1:5" s="4" customFormat="1" ht="13.5" customHeight="1">
      <c r="A11" s="22"/>
      <c r="B11" s="10" t="s">
        <v>228</v>
      </c>
      <c r="C11" s="10"/>
      <c r="D11" s="14"/>
      <c r="E11" s="22"/>
    </row>
    <row r="12" spans="1:5" s="4" customFormat="1" ht="13.5" customHeight="1">
      <c r="A12" s="22"/>
      <c r="B12" s="10" t="s">
        <v>26</v>
      </c>
      <c r="C12" s="10"/>
      <c r="D12" s="10"/>
      <c r="E12" s="22"/>
    </row>
    <row r="13" spans="1:5" s="4" customFormat="1" ht="13.5" customHeight="1">
      <c r="A13" s="22"/>
      <c r="B13" s="11" t="s">
        <v>163</v>
      </c>
      <c r="C13" s="11">
        <v>286822</v>
      </c>
      <c r="D13" s="15">
        <v>160250</v>
      </c>
      <c r="E13" s="22"/>
    </row>
    <row r="14" spans="1:5" s="4" customFormat="1" ht="13.5" customHeight="1">
      <c r="A14" s="22"/>
      <c r="B14" s="11" t="s">
        <v>229</v>
      </c>
      <c r="C14" s="11">
        <v>1541</v>
      </c>
      <c r="D14" s="16">
        <v>663</v>
      </c>
      <c r="E14" s="22"/>
    </row>
    <row r="15" spans="1:5" s="4" customFormat="1" ht="13.5" customHeight="1">
      <c r="A15" s="22"/>
      <c r="B15" s="17"/>
      <c r="C15" s="18">
        <f>SUM(C13:C14)</f>
        <v>288363</v>
      </c>
      <c r="D15" s="18">
        <f>SUM(D13:D14)</f>
        <v>160913</v>
      </c>
      <c r="E15" s="22"/>
    </row>
    <row r="16" spans="1:5" s="4" customFormat="1" ht="13.5" customHeight="1">
      <c r="A16" s="22"/>
      <c r="B16" s="10" t="s">
        <v>27</v>
      </c>
      <c r="C16" s="10"/>
      <c r="D16" s="16"/>
      <c r="E16" s="22"/>
    </row>
    <row r="17" spans="1:5" s="4" customFormat="1" ht="13.5" customHeight="1">
      <c r="A17" s="22"/>
      <c r="B17" s="11" t="s">
        <v>94</v>
      </c>
      <c r="C17" s="11">
        <v>6888</v>
      </c>
      <c r="D17" s="16">
        <v>16761</v>
      </c>
      <c r="E17" s="22"/>
    </row>
    <row r="18" spans="1:5" s="4" customFormat="1" ht="13.5" customHeight="1">
      <c r="A18" s="22"/>
      <c r="B18" s="11" t="s">
        <v>95</v>
      </c>
      <c r="C18" s="11">
        <v>18159</v>
      </c>
      <c r="D18" s="16">
        <v>19310</v>
      </c>
      <c r="E18" s="22"/>
    </row>
    <row r="19" spans="1:5" s="4" customFormat="1" ht="13.5" customHeight="1">
      <c r="A19" s="22"/>
      <c r="B19" s="11" t="s">
        <v>141</v>
      </c>
      <c r="C19" s="11">
        <v>3718</v>
      </c>
      <c r="D19" s="16">
        <v>0</v>
      </c>
      <c r="E19" s="22"/>
    </row>
    <row r="20" spans="1:5" s="4" customFormat="1" ht="13.5" customHeight="1">
      <c r="A20" s="22"/>
      <c r="B20" s="11" t="s">
        <v>230</v>
      </c>
      <c r="C20" s="11">
        <v>2532</v>
      </c>
      <c r="D20" s="16">
        <v>1321</v>
      </c>
      <c r="E20" s="22"/>
    </row>
    <row r="21" spans="1:5" s="4" customFormat="1" ht="13.5" customHeight="1">
      <c r="A21" s="22"/>
      <c r="B21" s="11"/>
      <c r="C21" s="19">
        <f>SUM(C17:C20)</f>
        <v>31297</v>
      </c>
      <c r="D21" s="19">
        <f>SUM(D17:D20)</f>
        <v>37392</v>
      </c>
      <c r="E21" s="22"/>
    </row>
    <row r="22" spans="1:5" s="4" customFormat="1" ht="13.5" customHeight="1">
      <c r="A22" s="22"/>
      <c r="B22" s="11"/>
      <c r="C22" s="19"/>
      <c r="D22" s="19"/>
      <c r="E22" s="22"/>
    </row>
    <row r="23" spans="1:5" s="4" customFormat="1" ht="16.5" customHeight="1" thickBot="1">
      <c r="A23" s="22"/>
      <c r="B23" s="10" t="s">
        <v>211</v>
      </c>
      <c r="C23" s="20">
        <f>+C21+C15</f>
        <v>319660</v>
      </c>
      <c r="D23" s="20">
        <f>+D21+D15</f>
        <v>198305</v>
      </c>
      <c r="E23" s="22"/>
    </row>
    <row r="24" spans="1:5" s="4" customFormat="1" ht="13.5" customHeight="1" thickTop="1">
      <c r="A24" s="22"/>
      <c r="B24" s="11"/>
      <c r="C24" s="16"/>
      <c r="D24" s="16"/>
      <c r="E24" s="22"/>
    </row>
    <row r="25" spans="1:5" s="4" customFormat="1" ht="13.5" customHeight="1">
      <c r="A25" s="22"/>
      <c r="B25" s="10" t="s">
        <v>231</v>
      </c>
      <c r="C25" s="10"/>
      <c r="D25" s="16"/>
      <c r="E25" s="22"/>
    </row>
    <row r="26" spans="1:5" s="4" customFormat="1" ht="13.5" customHeight="1">
      <c r="A26" s="22"/>
      <c r="B26" s="10" t="s">
        <v>23</v>
      </c>
      <c r="C26" s="10"/>
      <c r="D26" s="16"/>
      <c r="E26" s="22"/>
    </row>
    <row r="27" spans="1:5" s="4" customFormat="1" ht="13.5" customHeight="1">
      <c r="A27" s="22"/>
      <c r="B27" s="11" t="s">
        <v>232</v>
      </c>
      <c r="C27" s="16">
        <v>136208</v>
      </c>
      <c r="D27" s="16">
        <v>136208</v>
      </c>
      <c r="E27" s="22"/>
    </row>
    <row r="28" spans="1:5" s="4" customFormat="1" ht="13.5" customHeight="1">
      <c r="A28" s="22"/>
      <c r="B28" s="11" t="s">
        <v>144</v>
      </c>
      <c r="C28" s="16">
        <v>-1332</v>
      </c>
      <c r="D28" s="16">
        <v>0</v>
      </c>
      <c r="E28" s="22"/>
    </row>
    <row r="29" spans="1:5" s="4" customFormat="1" ht="13.5" customHeight="1">
      <c r="A29" s="22"/>
      <c r="B29" s="11" t="s">
        <v>233</v>
      </c>
      <c r="C29" s="21">
        <v>62654</v>
      </c>
      <c r="D29" s="21">
        <v>41805</v>
      </c>
      <c r="E29" s="22"/>
    </row>
    <row r="30" spans="1:5" s="4" customFormat="1" ht="13.5" customHeight="1">
      <c r="A30" s="22"/>
      <c r="B30" s="22"/>
      <c r="C30" s="16">
        <f>SUM(C27:C29)</f>
        <v>197530</v>
      </c>
      <c r="D30" s="16">
        <f>SUM(D27:D29)</f>
        <v>178013</v>
      </c>
      <c r="E30" s="22"/>
    </row>
    <row r="31" spans="1:5" s="4" customFormat="1" ht="13.5" customHeight="1">
      <c r="A31" s="22"/>
      <c r="B31" s="10" t="s">
        <v>43</v>
      </c>
      <c r="C31" s="21">
        <v>125</v>
      </c>
      <c r="D31" s="21">
        <v>0</v>
      </c>
      <c r="E31" s="22"/>
    </row>
    <row r="32" spans="1:5" s="4" customFormat="1" ht="13.5" customHeight="1">
      <c r="A32" s="22"/>
      <c r="B32" s="10" t="s">
        <v>209</v>
      </c>
      <c r="C32" s="18">
        <f>SUM(C30:C31)</f>
        <v>197655</v>
      </c>
      <c r="D32" s="18">
        <f>SUM(D30:D31)</f>
        <v>178013</v>
      </c>
      <c r="E32" s="22"/>
    </row>
    <row r="33" spans="1:5" s="4" customFormat="1" ht="13.5" customHeight="1">
      <c r="A33" s="22"/>
      <c r="B33" s="11"/>
      <c r="C33" s="16"/>
      <c r="D33" s="16"/>
      <c r="E33" s="22"/>
    </row>
    <row r="34" spans="1:5" s="4" customFormat="1" ht="13.5" customHeight="1">
      <c r="A34" s="22"/>
      <c r="B34" s="10" t="s">
        <v>25</v>
      </c>
      <c r="C34" s="16"/>
      <c r="D34" s="16"/>
      <c r="E34" s="22"/>
    </row>
    <row r="35" spans="1:5" s="4" customFormat="1" ht="13.5" customHeight="1">
      <c r="A35" s="22"/>
      <c r="B35" s="11" t="s">
        <v>234</v>
      </c>
      <c r="C35" s="23">
        <v>77750</v>
      </c>
      <c r="D35" s="23">
        <v>0</v>
      </c>
      <c r="E35" s="22"/>
    </row>
    <row r="36" spans="1:5" s="4" customFormat="1" ht="13.5" customHeight="1">
      <c r="A36" s="22"/>
      <c r="B36" s="11" t="s">
        <v>235</v>
      </c>
      <c r="C36" s="23">
        <v>168</v>
      </c>
      <c r="D36" s="23">
        <v>17</v>
      </c>
      <c r="E36" s="22"/>
    </row>
    <row r="37" spans="1:5" s="4" customFormat="1" ht="13.5" customHeight="1">
      <c r="A37" s="22"/>
      <c r="B37" s="11" t="s">
        <v>150</v>
      </c>
      <c r="C37" s="24">
        <v>89</v>
      </c>
      <c r="D37" s="23">
        <v>0</v>
      </c>
      <c r="E37" s="22"/>
    </row>
    <row r="38" spans="1:5" s="4" customFormat="1" ht="13.5" customHeight="1">
      <c r="A38" s="22"/>
      <c r="B38" s="11"/>
      <c r="C38" s="18">
        <f>SUM(C35:C37)</f>
        <v>78007</v>
      </c>
      <c r="D38" s="18">
        <f>SUM(D35:D37)</f>
        <v>17</v>
      </c>
      <c r="E38" s="22"/>
    </row>
    <row r="39" spans="1:5" s="4" customFormat="1" ht="13.5" customHeight="1">
      <c r="A39" s="22"/>
      <c r="B39" s="10" t="s">
        <v>24</v>
      </c>
      <c r="C39" s="16"/>
      <c r="D39" s="16"/>
      <c r="E39" s="22"/>
    </row>
    <row r="40" spans="1:5" s="4" customFormat="1" ht="13.5" customHeight="1">
      <c r="A40" s="22"/>
      <c r="B40" s="11" t="s">
        <v>164</v>
      </c>
      <c r="C40" s="16">
        <v>9537</v>
      </c>
      <c r="D40" s="16">
        <v>2819</v>
      </c>
      <c r="E40" s="22"/>
    </row>
    <row r="41" spans="1:5" s="4" customFormat="1" ht="13.5" customHeight="1">
      <c r="A41" s="22"/>
      <c r="B41" s="11" t="s">
        <v>150</v>
      </c>
      <c r="C41" s="16">
        <v>51</v>
      </c>
      <c r="D41" s="16">
        <v>0</v>
      </c>
      <c r="E41" s="22"/>
    </row>
    <row r="42" spans="1:5" s="4" customFormat="1" ht="13.5" customHeight="1">
      <c r="A42" s="22"/>
      <c r="B42" s="11" t="s">
        <v>234</v>
      </c>
      <c r="C42" s="16">
        <v>33782</v>
      </c>
      <c r="D42" s="16">
        <v>17046</v>
      </c>
      <c r="E42" s="22"/>
    </row>
    <row r="43" spans="1:5" s="4" customFormat="1" ht="13.5" customHeight="1">
      <c r="A43" s="22"/>
      <c r="B43" s="11" t="s">
        <v>236</v>
      </c>
      <c r="C43" s="16">
        <v>628</v>
      </c>
      <c r="D43" s="16">
        <v>410</v>
      </c>
      <c r="E43" s="22"/>
    </row>
    <row r="44" spans="1:5" s="4" customFormat="1" ht="13.5" customHeight="1">
      <c r="A44" s="22"/>
      <c r="B44" s="11"/>
      <c r="C44" s="18">
        <f>SUM(C40:C43)</f>
        <v>43998</v>
      </c>
      <c r="D44" s="18">
        <f>SUM(D40:D43)</f>
        <v>20275</v>
      </c>
      <c r="E44" s="22"/>
    </row>
    <row r="45" spans="1:5" s="4" customFormat="1" ht="13.5" customHeight="1">
      <c r="A45" s="22"/>
      <c r="B45" s="11"/>
      <c r="C45" s="19"/>
      <c r="D45" s="19"/>
      <c r="E45" s="22"/>
    </row>
    <row r="46" spans="1:5" s="4" customFormat="1" ht="13.5" customHeight="1">
      <c r="A46" s="22"/>
      <c r="B46" s="10" t="s">
        <v>28</v>
      </c>
      <c r="C46" s="23">
        <f>C38+C44</f>
        <v>122005</v>
      </c>
      <c r="D46" s="23">
        <f>D38+D44</f>
        <v>20292</v>
      </c>
      <c r="E46" s="22"/>
    </row>
    <row r="47" spans="1:5" s="4" customFormat="1" ht="13.5" customHeight="1">
      <c r="A47" s="22"/>
      <c r="B47" s="10"/>
      <c r="C47" s="23"/>
      <c r="D47" s="23"/>
      <c r="E47" s="22"/>
    </row>
    <row r="48" spans="1:5" s="4" customFormat="1" ht="16.5" customHeight="1" thickBot="1">
      <c r="A48" s="22"/>
      <c r="B48" s="10" t="s">
        <v>210</v>
      </c>
      <c r="C48" s="20">
        <f>+C46+C32</f>
        <v>319660</v>
      </c>
      <c r="D48" s="20">
        <f>+D46+D32</f>
        <v>198305</v>
      </c>
      <c r="E48" s="22"/>
    </row>
    <row r="49" spans="1:5" s="4" customFormat="1" ht="13.5" customHeight="1" thickTop="1">
      <c r="A49" s="22"/>
      <c r="B49" s="10"/>
      <c r="C49" s="25"/>
      <c r="D49" s="25"/>
      <c r="E49" s="22"/>
    </row>
    <row r="50" spans="1:5" s="4" customFormat="1" ht="13.5" customHeight="1">
      <c r="A50" s="22"/>
      <c r="B50" s="10"/>
      <c r="C50" s="10"/>
      <c r="D50" s="25"/>
      <c r="E50" s="22"/>
    </row>
    <row r="51" spans="1:5" s="4" customFormat="1" ht="45" customHeight="1">
      <c r="A51" s="22"/>
      <c r="B51" s="126" t="s">
        <v>77</v>
      </c>
      <c r="C51" s="126"/>
      <c r="D51" s="126"/>
      <c r="E51" s="22"/>
    </row>
    <row r="52" spans="1:5" ht="13.5" customHeight="1">
      <c r="A52" s="26"/>
      <c r="B52" s="6"/>
      <c r="C52" s="6"/>
      <c r="D52" s="6"/>
      <c r="E52" s="26"/>
    </row>
  </sheetData>
  <mergeCells count="1">
    <mergeCell ref="B51:D51"/>
  </mergeCells>
  <printOptions horizontalCentered="1"/>
  <pageMargins left="0.5" right="0.5" top="0.75" bottom="0.75" header="0.5" footer="0.5"/>
  <pageSetup fitToHeight="1" fitToWidth="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48"/>
  <sheetViews>
    <sheetView showGridLines="0" showRowColHeaders="0" zoomScaleSheetLayoutView="100" workbookViewId="0" topLeftCell="A1">
      <selection activeCell="B193" sqref="B193"/>
    </sheetView>
  </sheetViews>
  <sheetFormatPr defaultColWidth="9.140625" defaultRowHeight="12.75"/>
  <cols>
    <col min="1" max="1" width="1.7109375" style="1" customWidth="1"/>
    <col min="2" max="2" width="35.7109375" style="1" customWidth="1"/>
    <col min="3" max="4" width="12.7109375" style="1" customWidth="1"/>
    <col min="5" max="5" width="2.140625" style="1" customWidth="1"/>
    <col min="6" max="7" width="12.7109375" style="1" customWidth="1"/>
    <col min="8" max="8" width="1.7109375" style="1" customWidth="1"/>
    <col min="9" max="16384" width="9.140625" style="1" customWidth="1"/>
  </cols>
  <sheetData>
    <row r="1" spans="1:8" ht="15">
      <c r="A1" s="6"/>
      <c r="B1" s="6"/>
      <c r="C1" s="6"/>
      <c r="D1" s="6"/>
      <c r="E1" s="6"/>
      <c r="F1" s="6"/>
      <c r="G1" s="6"/>
      <c r="H1" s="6"/>
    </row>
    <row r="2" spans="1:8" ht="15.75">
      <c r="A2" s="6"/>
      <c r="B2" s="5" t="s">
        <v>222</v>
      </c>
      <c r="C2" s="6"/>
      <c r="D2" s="6"/>
      <c r="E2" s="6"/>
      <c r="F2" s="6"/>
      <c r="G2" s="6"/>
      <c r="H2" s="6"/>
    </row>
    <row r="3" spans="1:8" ht="15.75">
      <c r="A3" s="6"/>
      <c r="B3" s="7" t="s">
        <v>237</v>
      </c>
      <c r="C3" s="27"/>
      <c r="D3" s="27"/>
      <c r="E3" s="27"/>
      <c r="F3" s="27"/>
      <c r="G3" s="27"/>
      <c r="H3" s="6"/>
    </row>
    <row r="4" spans="1:8" ht="15.75">
      <c r="A4" s="6"/>
      <c r="B4" s="5"/>
      <c r="C4" s="6"/>
      <c r="D4" s="6"/>
      <c r="E4" s="6"/>
      <c r="F4" s="6"/>
      <c r="G4" s="6"/>
      <c r="H4" s="6"/>
    </row>
    <row r="5" spans="1:8" ht="15.75">
      <c r="A5" s="6"/>
      <c r="B5" s="5" t="s">
        <v>179</v>
      </c>
      <c r="C5" s="6"/>
      <c r="D5" s="6"/>
      <c r="E5" s="6"/>
      <c r="F5" s="6"/>
      <c r="G5" s="6"/>
      <c r="H5" s="6"/>
    </row>
    <row r="6" spans="1:8" ht="15.75">
      <c r="A6" s="6"/>
      <c r="B6" s="6"/>
      <c r="C6" s="6"/>
      <c r="D6" s="28"/>
      <c r="E6" s="6"/>
      <c r="F6" s="28"/>
      <c r="G6" s="28"/>
      <c r="H6" s="6"/>
    </row>
    <row r="7" spans="1:8" ht="15">
      <c r="A7" s="6"/>
      <c r="B7" s="6"/>
      <c r="C7" s="127" t="s">
        <v>250</v>
      </c>
      <c r="D7" s="127"/>
      <c r="E7" s="29"/>
      <c r="F7" s="128" t="s">
        <v>129</v>
      </c>
      <c r="G7" s="128"/>
      <c r="H7" s="6"/>
    </row>
    <row r="8" spans="1:8" ht="15">
      <c r="A8" s="6"/>
      <c r="B8" s="6"/>
      <c r="C8" s="13" t="s">
        <v>238</v>
      </c>
      <c r="D8" s="13" t="s">
        <v>239</v>
      </c>
      <c r="E8" s="29"/>
      <c r="F8" s="13" t="s">
        <v>238</v>
      </c>
      <c r="G8" s="13" t="s">
        <v>239</v>
      </c>
      <c r="H8" s="6"/>
    </row>
    <row r="9" spans="1:8" ht="15">
      <c r="A9" s="6"/>
      <c r="B9" s="6"/>
      <c r="C9" s="12" t="s">
        <v>227</v>
      </c>
      <c r="D9" s="12" t="s">
        <v>227</v>
      </c>
      <c r="E9" s="29"/>
      <c r="F9" s="12" t="s">
        <v>227</v>
      </c>
      <c r="G9" s="12" t="s">
        <v>227</v>
      </c>
      <c r="H9" s="6"/>
    </row>
    <row r="10" spans="1:8" ht="15.75">
      <c r="A10" s="6"/>
      <c r="B10" s="10" t="s">
        <v>219</v>
      </c>
      <c r="C10" s="30"/>
      <c r="D10" s="11"/>
      <c r="E10" s="11"/>
      <c r="F10" s="11"/>
      <c r="G10" s="11"/>
      <c r="H10" s="6"/>
    </row>
    <row r="11" spans="1:8" ht="15">
      <c r="A11" s="6"/>
      <c r="B11" s="11" t="s">
        <v>206</v>
      </c>
      <c r="C11" s="16">
        <v>6138</v>
      </c>
      <c r="D11" s="16">
        <v>0</v>
      </c>
      <c r="E11" s="16"/>
      <c r="F11" s="16">
        <v>9419</v>
      </c>
      <c r="G11" s="16">
        <v>0</v>
      </c>
      <c r="H11" s="6"/>
    </row>
    <row r="12" spans="1:8" ht="15">
      <c r="A12" s="6"/>
      <c r="B12" s="11" t="s">
        <v>215</v>
      </c>
      <c r="C12" s="21">
        <v>-969</v>
      </c>
      <c r="D12" s="21">
        <v>0</v>
      </c>
      <c r="E12" s="16"/>
      <c r="F12" s="21">
        <v>-1617</v>
      </c>
      <c r="G12" s="21">
        <v>0</v>
      </c>
      <c r="H12" s="6"/>
    </row>
    <row r="13" spans="1:8" ht="15">
      <c r="A13" s="6"/>
      <c r="B13" s="11" t="s">
        <v>216</v>
      </c>
      <c r="C13" s="16">
        <f>SUM(C11:C12)</f>
        <v>5169</v>
      </c>
      <c r="D13" s="16">
        <f>SUM(D11:D12)</f>
        <v>0</v>
      </c>
      <c r="E13" s="23"/>
      <c r="F13" s="16">
        <f>SUM(F11:F12)</f>
        <v>7802</v>
      </c>
      <c r="G13" s="16">
        <f>SUM(G11:G12)</f>
        <v>0</v>
      </c>
      <c r="H13" s="6"/>
    </row>
    <row r="14" spans="1:8" ht="15">
      <c r="A14" s="6"/>
      <c r="B14" s="11"/>
      <c r="C14" s="31"/>
      <c r="D14" s="16"/>
      <c r="E14" s="23"/>
      <c r="F14" s="31"/>
      <c r="G14" s="16"/>
      <c r="H14" s="6"/>
    </row>
    <row r="15" spans="1:8" ht="15">
      <c r="A15" s="6"/>
      <c r="B15" s="11" t="s">
        <v>251</v>
      </c>
      <c r="C15" s="16">
        <v>18962</v>
      </c>
      <c r="D15" s="16">
        <v>1452</v>
      </c>
      <c r="E15" s="23"/>
      <c r="F15" s="16">
        <v>19020</v>
      </c>
      <c r="G15" s="16">
        <v>1568</v>
      </c>
      <c r="H15" s="6"/>
    </row>
    <row r="16" spans="1:8" ht="15">
      <c r="A16" s="6"/>
      <c r="B16" s="11" t="s">
        <v>73</v>
      </c>
      <c r="C16" s="16">
        <v>-2391</v>
      </c>
      <c r="D16" s="16">
        <v>-264</v>
      </c>
      <c r="E16" s="23"/>
      <c r="F16" s="16">
        <v>-3000</v>
      </c>
      <c r="G16" s="16">
        <v>-801</v>
      </c>
      <c r="H16" s="6"/>
    </row>
    <row r="17" spans="1:8" ht="15">
      <c r="A17" s="6"/>
      <c r="B17" s="11" t="s">
        <v>217</v>
      </c>
      <c r="C17" s="21">
        <v>-1789</v>
      </c>
      <c r="D17" s="21">
        <v>-24</v>
      </c>
      <c r="E17" s="23"/>
      <c r="F17" s="21">
        <v>-2164</v>
      </c>
      <c r="G17" s="21">
        <v>-31</v>
      </c>
      <c r="H17" s="6"/>
    </row>
    <row r="18" spans="1:8" ht="15" customHeight="1">
      <c r="A18" s="6"/>
      <c r="B18" s="11" t="s">
        <v>45</v>
      </c>
      <c r="C18" s="16">
        <f>SUM(C13:C17)</f>
        <v>19951</v>
      </c>
      <c r="D18" s="16">
        <f>SUM(D13:D17)</f>
        <v>1164</v>
      </c>
      <c r="E18" s="23"/>
      <c r="F18" s="16">
        <f>SUM(F13:F17)</f>
        <v>21658</v>
      </c>
      <c r="G18" s="16">
        <f>SUM(G13:G17)</f>
        <v>736</v>
      </c>
      <c r="H18" s="6"/>
    </row>
    <row r="19" spans="1:8" ht="15" customHeight="1">
      <c r="A19" s="6"/>
      <c r="B19" s="11"/>
      <c r="C19" s="16"/>
      <c r="D19" s="16"/>
      <c r="E19" s="23"/>
      <c r="F19" s="16"/>
      <c r="G19" s="16"/>
      <c r="H19" s="6"/>
    </row>
    <row r="20" spans="1:8" ht="15">
      <c r="A20" s="6"/>
      <c r="B20" s="11"/>
      <c r="C20" s="31"/>
      <c r="D20" s="16"/>
      <c r="E20" s="23"/>
      <c r="F20" s="31"/>
      <c r="G20" s="16"/>
      <c r="H20" s="6"/>
    </row>
    <row r="21" spans="1:8" ht="15">
      <c r="A21" s="6"/>
      <c r="B21" s="11" t="s">
        <v>252</v>
      </c>
      <c r="C21" s="16">
        <v>-328</v>
      </c>
      <c r="D21" s="16">
        <v>-203</v>
      </c>
      <c r="E21" s="23"/>
      <c r="F21" s="16">
        <v>-809</v>
      </c>
      <c r="G21" s="16">
        <v>-250</v>
      </c>
      <c r="H21" s="6"/>
    </row>
    <row r="22" spans="1:8" ht="15.75">
      <c r="A22" s="6"/>
      <c r="B22" s="32" t="s">
        <v>253</v>
      </c>
      <c r="C22" s="19">
        <f>SUM(C18:C21)</f>
        <v>19623</v>
      </c>
      <c r="D22" s="19">
        <f>SUM(D18:D21)</f>
        <v>961</v>
      </c>
      <c r="E22" s="23"/>
      <c r="F22" s="19">
        <f>SUM(F18:F21)</f>
        <v>20849</v>
      </c>
      <c r="G22" s="19">
        <f>SUM(G18:G21)</f>
        <v>486</v>
      </c>
      <c r="H22" s="6"/>
    </row>
    <row r="23" spans="1:8" ht="15.75">
      <c r="A23" s="6"/>
      <c r="B23" s="10" t="s">
        <v>254</v>
      </c>
      <c r="C23" s="31"/>
      <c r="D23" s="16"/>
      <c r="E23" s="23"/>
      <c r="F23" s="31"/>
      <c r="G23" s="16"/>
      <c r="H23" s="6"/>
    </row>
    <row r="24" spans="1:8" ht="15">
      <c r="A24" s="6"/>
      <c r="B24" s="11"/>
      <c r="C24" s="31"/>
      <c r="D24" s="16"/>
      <c r="E24" s="23"/>
      <c r="F24" s="31"/>
      <c r="G24" s="16"/>
      <c r="H24" s="6"/>
    </row>
    <row r="25" spans="1:8" ht="15.75">
      <c r="A25" s="6"/>
      <c r="B25" s="10" t="s">
        <v>42</v>
      </c>
      <c r="C25" s="31"/>
      <c r="D25" s="16"/>
      <c r="E25" s="23"/>
      <c r="F25" s="31"/>
      <c r="G25" s="16"/>
      <c r="H25" s="6"/>
    </row>
    <row r="26" spans="1:8" ht="15">
      <c r="A26" s="6"/>
      <c r="B26" s="33" t="s">
        <v>103</v>
      </c>
      <c r="C26" s="34">
        <v>0</v>
      </c>
      <c r="D26" s="35">
        <v>-728</v>
      </c>
      <c r="E26" s="36"/>
      <c r="F26" s="34">
        <v>0</v>
      </c>
      <c r="G26" s="35">
        <v>-4112</v>
      </c>
      <c r="H26" s="6"/>
    </row>
    <row r="27" spans="1:8" ht="15">
      <c r="A27" s="6"/>
      <c r="B27" s="11" t="s">
        <v>255</v>
      </c>
      <c r="C27" s="31"/>
      <c r="D27" s="16"/>
      <c r="E27" s="16"/>
      <c r="F27" s="31"/>
      <c r="G27" s="16"/>
      <c r="H27" s="6"/>
    </row>
    <row r="28" spans="1:8" ht="16.5" thickBot="1">
      <c r="A28" s="6"/>
      <c r="B28" s="10" t="s">
        <v>256</v>
      </c>
      <c r="C28" s="37">
        <f>SUM(C22:C27)</f>
        <v>19623</v>
      </c>
      <c r="D28" s="37">
        <f>SUM(D22:D27)</f>
        <v>233</v>
      </c>
      <c r="E28" s="23"/>
      <c r="F28" s="37">
        <f>SUM(F22:F27)</f>
        <v>20849</v>
      </c>
      <c r="G28" s="37">
        <f>SUM(G22:G27)</f>
        <v>-3626</v>
      </c>
      <c r="H28" s="6"/>
    </row>
    <row r="29" spans="1:8" ht="15.75" thickTop="1">
      <c r="A29" s="6"/>
      <c r="B29" s="11"/>
      <c r="C29" s="31"/>
      <c r="D29" s="16"/>
      <c r="E29" s="23"/>
      <c r="F29" s="31"/>
      <c r="G29" s="16"/>
      <c r="H29" s="6"/>
    </row>
    <row r="30" spans="1:8" ht="15">
      <c r="A30" s="6"/>
      <c r="B30" s="11" t="s">
        <v>207</v>
      </c>
      <c r="C30" s="31"/>
      <c r="D30" s="16"/>
      <c r="E30" s="23"/>
      <c r="F30" s="31"/>
      <c r="G30" s="16"/>
      <c r="H30" s="6"/>
    </row>
    <row r="31" spans="1:8" ht="15">
      <c r="A31" s="6"/>
      <c r="B31" s="11" t="s">
        <v>208</v>
      </c>
      <c r="C31" s="16">
        <v>19623</v>
      </c>
      <c r="D31" s="16">
        <v>233</v>
      </c>
      <c r="E31" s="16"/>
      <c r="F31" s="16">
        <v>20849</v>
      </c>
      <c r="G31" s="16">
        <v>-3626</v>
      </c>
      <c r="H31" s="6"/>
    </row>
    <row r="32" spans="1:8" ht="15">
      <c r="A32" s="6"/>
      <c r="B32" s="11" t="s">
        <v>214</v>
      </c>
      <c r="C32" s="16">
        <v>0</v>
      </c>
      <c r="D32" s="16">
        <v>0</v>
      </c>
      <c r="E32" s="16"/>
      <c r="F32" s="16">
        <v>0</v>
      </c>
      <c r="G32" s="16">
        <v>0</v>
      </c>
      <c r="H32" s="6"/>
    </row>
    <row r="33" spans="1:8" ht="15.75" thickBot="1">
      <c r="A33" s="6"/>
      <c r="B33" s="11"/>
      <c r="C33" s="38">
        <f>SUM(C31:C32)</f>
        <v>19623</v>
      </c>
      <c r="D33" s="38">
        <f>SUM(D31:D32)</f>
        <v>233</v>
      </c>
      <c r="E33" s="16"/>
      <c r="F33" s="38">
        <f>SUM(F31:F32)</f>
        <v>20849</v>
      </c>
      <c r="G33" s="38">
        <f>SUM(G31:G32)</f>
        <v>-3626</v>
      </c>
      <c r="H33" s="6"/>
    </row>
    <row r="34" spans="1:8" ht="15">
      <c r="A34" s="6"/>
      <c r="B34" s="11"/>
      <c r="C34" s="16"/>
      <c r="D34" s="16"/>
      <c r="E34" s="16"/>
      <c r="F34" s="16"/>
      <c r="G34" s="16"/>
      <c r="H34" s="6"/>
    </row>
    <row r="35" spans="1:8" ht="15.75">
      <c r="A35" s="6"/>
      <c r="B35" s="10" t="s">
        <v>257</v>
      </c>
      <c r="C35" s="16"/>
      <c r="D35" s="16"/>
      <c r="E35" s="16"/>
      <c r="F35" s="16"/>
      <c r="G35" s="16"/>
      <c r="H35" s="6"/>
    </row>
    <row r="36" spans="1:8" ht="15.75">
      <c r="A36" s="6"/>
      <c r="B36" s="10" t="s">
        <v>97</v>
      </c>
      <c r="C36" s="16"/>
      <c r="D36" s="16"/>
      <c r="E36" s="16"/>
      <c r="F36" s="16"/>
      <c r="G36" s="16"/>
      <c r="H36" s="6"/>
    </row>
    <row r="37" spans="1:8" ht="15">
      <c r="A37" s="6"/>
      <c r="B37" s="11" t="s">
        <v>12</v>
      </c>
      <c r="C37" s="16"/>
      <c r="D37" s="16"/>
      <c r="E37" s="16"/>
      <c r="F37" s="16"/>
      <c r="G37" s="16"/>
      <c r="H37" s="6"/>
    </row>
    <row r="38" spans="1:8" ht="15">
      <c r="A38" s="6"/>
      <c r="B38" s="11" t="s">
        <v>98</v>
      </c>
      <c r="C38" s="39">
        <v>14.559713895649077</v>
      </c>
      <c r="D38" s="39">
        <v>0.7</v>
      </c>
      <c r="E38" s="16"/>
      <c r="F38" s="39">
        <v>15.469371401436458</v>
      </c>
      <c r="G38" s="39">
        <v>0.3568072359920122</v>
      </c>
      <c r="H38" s="6"/>
    </row>
    <row r="39" spans="1:8" ht="15">
      <c r="A39" s="6"/>
      <c r="B39" s="11" t="s">
        <v>96</v>
      </c>
      <c r="C39" s="39"/>
      <c r="D39" s="39"/>
      <c r="E39" s="16"/>
      <c r="F39" s="39"/>
      <c r="G39" s="39"/>
      <c r="H39" s="6"/>
    </row>
    <row r="40" spans="1:8" ht="15">
      <c r="A40" s="6"/>
      <c r="B40" s="11" t="s">
        <v>255</v>
      </c>
      <c r="C40" s="40" t="s">
        <v>139</v>
      </c>
      <c r="D40" s="39">
        <v>-0.53</v>
      </c>
      <c r="E40" s="16"/>
      <c r="F40" s="40" t="s">
        <v>139</v>
      </c>
      <c r="G40" s="39">
        <v>-3.0189122518501117</v>
      </c>
      <c r="H40" s="6"/>
    </row>
    <row r="41" spans="1:8" ht="15.75" thickBot="1">
      <c r="A41" s="6"/>
      <c r="B41" s="11" t="s">
        <v>99</v>
      </c>
      <c r="C41" s="41">
        <f>SUM(C38:C40)</f>
        <v>14.559713895649077</v>
      </c>
      <c r="D41" s="41">
        <f>SUM(D38:D40)</f>
        <v>0.16999999999999993</v>
      </c>
      <c r="E41" s="16"/>
      <c r="F41" s="41">
        <f>SUM(F38:F40)</f>
        <v>15.469371401436458</v>
      </c>
      <c r="G41" s="41">
        <f>SUM(G38:G40)</f>
        <v>-2.6621050158580997</v>
      </c>
      <c r="H41" s="6"/>
    </row>
    <row r="42" spans="1:8" ht="15.75" thickTop="1">
      <c r="A42" s="6"/>
      <c r="B42" s="11"/>
      <c r="C42" s="16"/>
      <c r="D42" s="16"/>
      <c r="E42" s="16"/>
      <c r="F42" s="16"/>
      <c r="G42" s="16"/>
      <c r="H42" s="6"/>
    </row>
    <row r="43" spans="1:8" ht="15.75" thickBot="1">
      <c r="A43" s="6"/>
      <c r="B43" s="42" t="s">
        <v>72</v>
      </c>
      <c r="C43" s="43" t="s">
        <v>139</v>
      </c>
      <c r="D43" s="43" t="s">
        <v>139</v>
      </c>
      <c r="E43" s="42"/>
      <c r="F43" s="43" t="s">
        <v>139</v>
      </c>
      <c r="G43" s="43" t="s">
        <v>139</v>
      </c>
      <c r="H43" s="6"/>
    </row>
    <row r="44" spans="1:8" ht="15.75" thickTop="1">
      <c r="A44" s="6"/>
      <c r="B44" s="42"/>
      <c r="C44" s="44"/>
      <c r="D44" s="44"/>
      <c r="E44" s="42"/>
      <c r="F44" s="44"/>
      <c r="G44" s="44"/>
      <c r="H44" s="6"/>
    </row>
    <row r="45" spans="1:8" ht="15">
      <c r="A45" s="6"/>
      <c r="B45" s="42"/>
      <c r="C45" s="44"/>
      <c r="D45" s="44"/>
      <c r="E45" s="42"/>
      <c r="F45" s="44"/>
      <c r="G45" s="44"/>
      <c r="H45" s="6"/>
    </row>
    <row r="46" spans="1:8" ht="15">
      <c r="A46" s="6"/>
      <c r="B46" s="42"/>
      <c r="C46" s="44"/>
      <c r="D46" s="44"/>
      <c r="E46" s="42"/>
      <c r="F46" s="44"/>
      <c r="G46" s="44"/>
      <c r="H46" s="6"/>
    </row>
    <row r="47" spans="1:8" ht="45" customHeight="1">
      <c r="A47" s="6"/>
      <c r="B47" s="126" t="s">
        <v>140</v>
      </c>
      <c r="C47" s="126"/>
      <c r="D47" s="126"/>
      <c r="E47" s="126"/>
      <c r="F47" s="126"/>
      <c r="G47" s="126"/>
      <c r="H47" s="6"/>
    </row>
    <row r="48" spans="1:8" ht="15">
      <c r="A48" s="6"/>
      <c r="B48" s="6"/>
      <c r="C48" s="6"/>
      <c r="D48" s="6"/>
      <c r="E48" s="6"/>
      <c r="F48" s="6"/>
      <c r="G48" s="6"/>
      <c r="H48" s="6"/>
    </row>
  </sheetData>
  <mergeCells count="3">
    <mergeCell ref="B47:G47"/>
    <mergeCell ref="C7:D7"/>
    <mergeCell ref="F7:G7"/>
  </mergeCells>
  <printOptions horizontalCentered="1"/>
  <pageMargins left="0.5" right="0.5" top="0.75" bottom="0.75" header="0.5" footer="0.5"/>
  <pageSetup fitToHeight="1" fitToWidth="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32"/>
  <sheetViews>
    <sheetView showGridLines="0" showRowColHeaders="0" zoomScale="75" zoomScaleNormal="75" workbookViewId="0" topLeftCell="A1">
      <selection activeCell="B193" sqref="B193"/>
    </sheetView>
  </sheetViews>
  <sheetFormatPr defaultColWidth="9.140625" defaultRowHeight="15" customHeight="1"/>
  <cols>
    <col min="1" max="1" width="1.7109375" style="3" customWidth="1"/>
    <col min="2" max="2" width="30.7109375" style="3" customWidth="1"/>
    <col min="3" max="6" width="10.7109375" style="3" customWidth="1"/>
    <col min="7" max="7" width="12.7109375" style="3" customWidth="1"/>
    <col min="8" max="8" width="0.85546875" style="3" customWidth="1"/>
    <col min="9" max="10" width="15.7109375" style="3" customWidth="1"/>
    <col min="11" max="12" width="10.7109375" style="3" customWidth="1"/>
    <col min="13" max="13" width="1.7109375" style="3" customWidth="1"/>
    <col min="14" max="16384" width="9.140625" style="3" customWidth="1"/>
  </cols>
  <sheetData>
    <row r="1" spans="1:13" ht="15" customHeight="1">
      <c r="A1" s="11"/>
      <c r="B1" s="11"/>
      <c r="C1" s="11"/>
      <c r="D1" s="11"/>
      <c r="E1" s="11"/>
      <c r="F1" s="11"/>
      <c r="G1" s="11"/>
      <c r="H1" s="11"/>
      <c r="I1" s="11"/>
      <c r="J1" s="11"/>
      <c r="K1" s="11"/>
      <c r="L1" s="11"/>
      <c r="M1" s="11"/>
    </row>
    <row r="2" spans="1:13" ht="15" customHeight="1">
      <c r="A2" s="11"/>
      <c r="B2" s="10" t="s">
        <v>222</v>
      </c>
      <c r="C2" s="11"/>
      <c r="D2" s="11"/>
      <c r="E2" s="11"/>
      <c r="F2" s="11"/>
      <c r="G2" s="11"/>
      <c r="H2" s="11"/>
      <c r="I2" s="11"/>
      <c r="J2" s="11"/>
      <c r="K2" s="11"/>
      <c r="L2" s="11"/>
      <c r="M2" s="11"/>
    </row>
    <row r="3" spans="1:13" ht="15" customHeight="1">
      <c r="A3" s="11"/>
      <c r="B3" s="7" t="s">
        <v>237</v>
      </c>
      <c r="C3" s="46"/>
      <c r="D3" s="46"/>
      <c r="E3" s="46"/>
      <c r="F3" s="46"/>
      <c r="G3" s="46"/>
      <c r="H3" s="46"/>
      <c r="I3" s="46"/>
      <c r="J3" s="46"/>
      <c r="K3" s="46"/>
      <c r="L3" s="46"/>
      <c r="M3" s="11"/>
    </row>
    <row r="4" spans="1:13" ht="15" customHeight="1">
      <c r="A4" s="11"/>
      <c r="B4" s="10"/>
      <c r="C4" s="11"/>
      <c r="D4" s="11"/>
      <c r="E4" s="11"/>
      <c r="F4" s="11"/>
      <c r="G4" s="11"/>
      <c r="H4" s="11"/>
      <c r="I4" s="11"/>
      <c r="J4" s="11"/>
      <c r="K4" s="11"/>
      <c r="L4" s="11"/>
      <c r="M4" s="11"/>
    </row>
    <row r="5" spans="1:13" ht="15" customHeight="1">
      <c r="A5" s="11"/>
      <c r="B5" s="10" t="s">
        <v>76</v>
      </c>
      <c r="C5" s="11"/>
      <c r="D5" s="11"/>
      <c r="E5" s="11"/>
      <c r="F5" s="11"/>
      <c r="G5" s="11"/>
      <c r="H5" s="11"/>
      <c r="I5" s="11"/>
      <c r="J5" s="11"/>
      <c r="K5" s="11"/>
      <c r="L5" s="11"/>
      <c r="M5" s="11"/>
    </row>
    <row r="6" spans="1:13" ht="15" customHeight="1">
      <c r="A6" s="11"/>
      <c r="B6" s="11"/>
      <c r="C6" s="11"/>
      <c r="D6" s="11"/>
      <c r="E6" s="11"/>
      <c r="F6" s="11"/>
      <c r="G6" s="11"/>
      <c r="H6" s="11"/>
      <c r="I6" s="11"/>
      <c r="J6" s="11"/>
      <c r="K6" s="11"/>
      <c r="L6" s="11"/>
      <c r="M6" s="11"/>
    </row>
    <row r="7" spans="1:13" ht="15" customHeight="1">
      <c r="A7" s="11"/>
      <c r="B7" s="11"/>
      <c r="C7" s="130" t="s">
        <v>203</v>
      </c>
      <c r="D7" s="130"/>
      <c r="E7" s="130"/>
      <c r="F7" s="130"/>
      <c r="G7" s="130"/>
      <c r="H7" s="47"/>
      <c r="I7" s="48" t="s">
        <v>204</v>
      </c>
      <c r="J7" s="29"/>
      <c r="K7" s="29"/>
      <c r="L7" s="9"/>
      <c r="M7" s="11"/>
    </row>
    <row r="8" spans="1:13" s="45" customFormat="1" ht="60" customHeight="1">
      <c r="A8" s="49"/>
      <c r="B8" s="49"/>
      <c r="C8" s="50" t="s">
        <v>123</v>
      </c>
      <c r="D8" s="50" t="s">
        <v>74</v>
      </c>
      <c r="E8" s="50" t="s">
        <v>83</v>
      </c>
      <c r="F8" s="50" t="s">
        <v>220</v>
      </c>
      <c r="G8" s="50" t="s">
        <v>221</v>
      </c>
      <c r="H8" s="51"/>
      <c r="I8" s="50" t="s">
        <v>205</v>
      </c>
      <c r="J8" s="50" t="s">
        <v>213</v>
      </c>
      <c r="K8" s="50" t="s">
        <v>4</v>
      </c>
      <c r="L8" s="50" t="s">
        <v>209</v>
      </c>
      <c r="M8" s="49"/>
    </row>
    <row r="9" spans="1:13" ht="15" customHeight="1">
      <c r="A9" s="11"/>
      <c r="B9" s="11"/>
      <c r="C9" s="50" t="s">
        <v>227</v>
      </c>
      <c r="D9" s="50" t="s">
        <v>227</v>
      </c>
      <c r="E9" s="50" t="s">
        <v>227</v>
      </c>
      <c r="F9" s="50" t="s">
        <v>227</v>
      </c>
      <c r="G9" s="50"/>
      <c r="H9" s="50"/>
      <c r="I9" s="50" t="s">
        <v>227</v>
      </c>
      <c r="J9" s="50" t="s">
        <v>227</v>
      </c>
      <c r="K9" s="50" t="s">
        <v>227</v>
      </c>
      <c r="L9" s="50" t="s">
        <v>227</v>
      </c>
      <c r="M9" s="11"/>
    </row>
    <row r="10" spans="1:13" ht="15" customHeight="1">
      <c r="A10" s="11"/>
      <c r="B10" s="11"/>
      <c r="C10" s="11"/>
      <c r="D10" s="11"/>
      <c r="E10" s="11"/>
      <c r="F10" s="11"/>
      <c r="G10" s="11"/>
      <c r="H10" s="11"/>
      <c r="I10" s="11"/>
      <c r="J10" s="11"/>
      <c r="K10" s="11"/>
      <c r="L10" s="11"/>
      <c r="M10" s="11"/>
    </row>
    <row r="11" spans="1:13" ht="15" customHeight="1">
      <c r="A11" s="11"/>
      <c r="B11" s="10" t="s">
        <v>240</v>
      </c>
      <c r="C11" s="11"/>
      <c r="D11" s="11"/>
      <c r="E11" s="11"/>
      <c r="F11" s="11"/>
      <c r="G11" s="11"/>
      <c r="H11" s="11"/>
      <c r="I11" s="11"/>
      <c r="J11" s="11"/>
      <c r="K11" s="11"/>
      <c r="L11" s="11"/>
      <c r="M11" s="11"/>
    </row>
    <row r="12" spans="1:13" ht="15" customHeight="1">
      <c r="A12" s="11"/>
      <c r="B12" s="11"/>
      <c r="C12" s="11"/>
      <c r="D12" s="11"/>
      <c r="E12" s="11"/>
      <c r="F12" s="11"/>
      <c r="G12" s="11"/>
      <c r="H12" s="11"/>
      <c r="I12" s="11"/>
      <c r="J12" s="11"/>
      <c r="K12" s="11"/>
      <c r="L12" s="11"/>
      <c r="M12" s="11"/>
    </row>
    <row r="13" spans="1:13" ht="15" customHeight="1">
      <c r="A13" s="11"/>
      <c r="B13" s="11" t="s">
        <v>78</v>
      </c>
      <c r="C13" s="23">
        <v>136208</v>
      </c>
      <c r="D13" s="23">
        <v>8541</v>
      </c>
      <c r="E13" s="23">
        <v>0</v>
      </c>
      <c r="F13" s="23">
        <v>275</v>
      </c>
      <c r="G13" s="23">
        <v>0</v>
      </c>
      <c r="H13" s="23"/>
      <c r="I13" s="23">
        <v>32989</v>
      </c>
      <c r="J13" s="23">
        <f>SUM(C13:I13)</f>
        <v>178013</v>
      </c>
      <c r="K13" s="23">
        <v>0</v>
      </c>
      <c r="L13" s="23">
        <f>SUM(J13:K13)</f>
        <v>178013</v>
      </c>
      <c r="M13" s="11"/>
    </row>
    <row r="14" spans="1:13" ht="15" customHeight="1">
      <c r="A14" s="11"/>
      <c r="B14" s="11"/>
      <c r="C14" s="23"/>
      <c r="D14" s="23"/>
      <c r="E14" s="23"/>
      <c r="F14" s="23"/>
      <c r="G14" s="23"/>
      <c r="H14" s="23"/>
      <c r="I14" s="23"/>
      <c r="J14" s="23"/>
      <c r="K14" s="23"/>
      <c r="L14" s="23"/>
      <c r="M14" s="11"/>
    </row>
    <row r="15" spans="1:13" ht="15" customHeight="1">
      <c r="A15" s="11"/>
      <c r="B15" s="11" t="s">
        <v>149</v>
      </c>
      <c r="C15" s="16">
        <v>0</v>
      </c>
      <c r="D15" s="16">
        <v>0</v>
      </c>
      <c r="E15" s="16">
        <v>0</v>
      </c>
      <c r="F15" s="16">
        <v>0</v>
      </c>
      <c r="G15" s="16">
        <v>0</v>
      </c>
      <c r="H15" s="16"/>
      <c r="I15" s="16">
        <v>20849</v>
      </c>
      <c r="J15" s="23">
        <f>SUM(C15:I15)</f>
        <v>20849</v>
      </c>
      <c r="K15" s="16">
        <v>0</v>
      </c>
      <c r="L15" s="23">
        <f>SUM(J15:K15)</f>
        <v>20849</v>
      </c>
      <c r="M15" s="11"/>
    </row>
    <row r="16" spans="1:13" ht="15" customHeight="1">
      <c r="A16" s="11"/>
      <c r="B16" s="11"/>
      <c r="C16" s="16"/>
      <c r="D16" s="16"/>
      <c r="E16" s="16"/>
      <c r="F16" s="16"/>
      <c r="G16" s="16"/>
      <c r="H16" s="16"/>
      <c r="I16" s="16"/>
      <c r="J16" s="16"/>
      <c r="K16" s="16"/>
      <c r="L16" s="23"/>
      <c r="M16" s="11"/>
    </row>
    <row r="17" spans="1:13" ht="15" customHeight="1">
      <c r="A17" s="11"/>
      <c r="B17" s="11" t="s">
        <v>177</v>
      </c>
      <c r="C17" s="16">
        <v>0</v>
      </c>
      <c r="D17" s="16">
        <v>0</v>
      </c>
      <c r="E17" s="16">
        <v>-1332</v>
      </c>
      <c r="F17" s="16">
        <v>0</v>
      </c>
      <c r="G17" s="16">
        <v>0</v>
      </c>
      <c r="H17" s="16"/>
      <c r="I17" s="16">
        <v>0</v>
      </c>
      <c r="J17" s="23">
        <f>SUM(C17:I17)</f>
        <v>-1332</v>
      </c>
      <c r="K17" s="23">
        <v>0</v>
      </c>
      <c r="L17" s="23">
        <f>SUM(J17:K17)</f>
        <v>-1332</v>
      </c>
      <c r="M17" s="11"/>
    </row>
    <row r="18" spans="1:13" ht="15" customHeight="1">
      <c r="A18" s="11"/>
      <c r="B18" s="11"/>
      <c r="C18" s="16"/>
      <c r="D18" s="16"/>
      <c r="E18" s="16"/>
      <c r="F18" s="16"/>
      <c r="G18" s="16"/>
      <c r="H18" s="16"/>
      <c r="I18" s="16"/>
      <c r="J18" s="16"/>
      <c r="K18" s="16"/>
      <c r="L18" s="23"/>
      <c r="M18" s="11"/>
    </row>
    <row r="19" spans="1:13" ht="15" customHeight="1">
      <c r="A19" s="11"/>
      <c r="B19" s="11" t="s">
        <v>142</v>
      </c>
      <c r="C19" s="16">
        <v>0</v>
      </c>
      <c r="D19" s="16">
        <v>0</v>
      </c>
      <c r="E19" s="16">
        <v>0</v>
      </c>
      <c r="F19" s="16">
        <v>0</v>
      </c>
      <c r="G19" s="16">
        <v>0</v>
      </c>
      <c r="H19" s="16"/>
      <c r="I19" s="16">
        <v>0</v>
      </c>
      <c r="J19" s="23">
        <f>SUM(C19:I19)</f>
        <v>0</v>
      </c>
      <c r="K19" s="16">
        <v>125</v>
      </c>
      <c r="L19" s="23">
        <f>SUM(J19:K19)</f>
        <v>125</v>
      </c>
      <c r="M19" s="11"/>
    </row>
    <row r="20" spans="1:13" ht="15" customHeight="1">
      <c r="A20" s="11"/>
      <c r="B20" s="11"/>
      <c r="C20" s="16"/>
      <c r="D20" s="16"/>
      <c r="E20" s="16"/>
      <c r="F20" s="16"/>
      <c r="G20" s="16"/>
      <c r="H20" s="16"/>
      <c r="I20" s="16"/>
      <c r="J20" s="16"/>
      <c r="K20" s="16"/>
      <c r="L20" s="23"/>
      <c r="M20" s="11"/>
    </row>
    <row r="21" spans="1:13" ht="15" customHeight="1" thickBot="1">
      <c r="A21" s="11"/>
      <c r="B21" s="11" t="s">
        <v>242</v>
      </c>
      <c r="C21" s="38">
        <f>SUM(C13:C20)</f>
        <v>136208</v>
      </c>
      <c r="D21" s="38">
        <f>SUM(D13:D20)</f>
        <v>8541</v>
      </c>
      <c r="E21" s="38">
        <f>SUM(E13:E20)</f>
        <v>-1332</v>
      </c>
      <c r="F21" s="38">
        <f>SUM(F13:F20)</f>
        <v>275</v>
      </c>
      <c r="G21" s="38">
        <f>SUM(G13:G20)</f>
        <v>0</v>
      </c>
      <c r="H21" s="38"/>
      <c r="I21" s="38">
        <f>SUM(I13:I20)</f>
        <v>53838</v>
      </c>
      <c r="J21" s="38">
        <f>SUM(J13:J20)</f>
        <v>197530</v>
      </c>
      <c r="K21" s="38">
        <f>SUM(K13:K20)</f>
        <v>125</v>
      </c>
      <c r="L21" s="38">
        <f>SUM(L13:L20)</f>
        <v>197655</v>
      </c>
      <c r="M21" s="11"/>
    </row>
    <row r="22" spans="1:13" ht="15" customHeight="1">
      <c r="A22" s="11"/>
      <c r="B22" s="11"/>
      <c r="C22" s="16"/>
      <c r="D22" s="16"/>
      <c r="E22" s="16"/>
      <c r="F22" s="16"/>
      <c r="G22" s="16"/>
      <c r="H22" s="16"/>
      <c r="I22" s="16"/>
      <c r="J22" s="16"/>
      <c r="K22" s="16"/>
      <c r="L22" s="16"/>
      <c r="M22" s="11"/>
    </row>
    <row r="23" spans="1:13" ht="15" customHeight="1">
      <c r="A23" s="11"/>
      <c r="B23" s="10" t="s">
        <v>241</v>
      </c>
      <c r="C23" s="11"/>
      <c r="D23" s="11"/>
      <c r="E23" s="11"/>
      <c r="F23" s="11"/>
      <c r="G23" s="11"/>
      <c r="H23" s="11"/>
      <c r="I23" s="11"/>
      <c r="J23" s="11"/>
      <c r="K23" s="11"/>
      <c r="L23" s="11"/>
      <c r="M23" s="11"/>
    </row>
    <row r="24" spans="1:13" ht="15" customHeight="1">
      <c r="A24" s="11"/>
      <c r="B24" s="11"/>
      <c r="C24" s="11"/>
      <c r="D24" s="11"/>
      <c r="E24" s="11"/>
      <c r="F24" s="11"/>
      <c r="G24" s="11"/>
      <c r="H24" s="11"/>
      <c r="I24" s="11"/>
      <c r="J24" s="11"/>
      <c r="K24" s="11"/>
      <c r="L24" s="11"/>
      <c r="M24" s="11"/>
    </row>
    <row r="25" spans="1:13" ht="15" customHeight="1">
      <c r="A25" s="11"/>
      <c r="B25" s="11" t="s">
        <v>75</v>
      </c>
      <c r="C25" s="23">
        <v>136208</v>
      </c>
      <c r="D25" s="23">
        <v>8541</v>
      </c>
      <c r="E25" s="16">
        <v>0</v>
      </c>
      <c r="F25" s="23">
        <v>275</v>
      </c>
      <c r="G25" s="23">
        <v>83</v>
      </c>
      <c r="H25" s="23"/>
      <c r="I25" s="23">
        <v>34677</v>
      </c>
      <c r="J25" s="23">
        <f>SUM(C25:I25)</f>
        <v>179784</v>
      </c>
      <c r="K25" s="23">
        <v>0</v>
      </c>
      <c r="L25" s="23">
        <f>SUM(J25:K25)</f>
        <v>179784</v>
      </c>
      <c r="M25" s="11"/>
    </row>
    <row r="26" spans="1:13" ht="15" customHeight="1">
      <c r="A26" s="11"/>
      <c r="B26" s="11"/>
      <c r="C26" s="16"/>
      <c r="D26" s="16"/>
      <c r="E26" s="16"/>
      <c r="F26" s="16"/>
      <c r="G26" s="16"/>
      <c r="H26" s="16"/>
      <c r="I26" s="16"/>
      <c r="J26" s="16"/>
      <c r="K26" s="16"/>
      <c r="L26" s="23"/>
      <c r="M26" s="11"/>
    </row>
    <row r="27" spans="1:13" ht="15" customHeight="1">
      <c r="A27" s="11"/>
      <c r="B27" s="11" t="s">
        <v>149</v>
      </c>
      <c r="C27" s="16">
        <v>0</v>
      </c>
      <c r="D27" s="16">
        <v>0</v>
      </c>
      <c r="E27" s="16">
        <v>0</v>
      </c>
      <c r="F27" s="16">
        <v>0</v>
      </c>
      <c r="G27" s="16"/>
      <c r="H27" s="16"/>
      <c r="I27" s="16">
        <v>-3626</v>
      </c>
      <c r="J27" s="23">
        <f>SUM(C27:I27)</f>
        <v>-3626</v>
      </c>
      <c r="K27" s="23">
        <v>0</v>
      </c>
      <c r="L27" s="23">
        <f>SUM(J27:K27)</f>
        <v>-3626</v>
      </c>
      <c r="M27" s="11"/>
    </row>
    <row r="28" spans="1:13" ht="15" customHeight="1">
      <c r="A28" s="11"/>
      <c r="B28" s="11"/>
      <c r="C28" s="16"/>
      <c r="D28" s="16"/>
      <c r="E28" s="16"/>
      <c r="F28" s="16"/>
      <c r="G28" s="16"/>
      <c r="H28" s="16"/>
      <c r="I28" s="16"/>
      <c r="J28" s="23"/>
      <c r="K28" s="23"/>
      <c r="L28" s="23"/>
      <c r="M28" s="11"/>
    </row>
    <row r="29" spans="1:13" ht="15" customHeight="1" thickBot="1">
      <c r="A29" s="11"/>
      <c r="B29" s="11" t="s">
        <v>243</v>
      </c>
      <c r="C29" s="38">
        <f>SUM(C25:C27)</f>
        <v>136208</v>
      </c>
      <c r="D29" s="38">
        <f aca="true" t="shared" si="0" ref="D29:L29">SUM(D25:D27)</f>
        <v>8541</v>
      </c>
      <c r="E29" s="38">
        <f>SUM(E25:E27)</f>
        <v>0</v>
      </c>
      <c r="F29" s="38">
        <f t="shared" si="0"/>
        <v>275</v>
      </c>
      <c r="G29" s="38">
        <f t="shared" si="0"/>
        <v>83</v>
      </c>
      <c r="H29" s="38"/>
      <c r="I29" s="38">
        <f t="shared" si="0"/>
        <v>31051</v>
      </c>
      <c r="J29" s="38">
        <f t="shared" si="0"/>
        <v>176158</v>
      </c>
      <c r="K29" s="38">
        <f t="shared" si="0"/>
        <v>0</v>
      </c>
      <c r="L29" s="38">
        <f t="shared" si="0"/>
        <v>176158</v>
      </c>
      <c r="M29" s="11"/>
    </row>
    <row r="30" spans="1:13" ht="15" customHeight="1">
      <c r="A30" s="11"/>
      <c r="B30" s="11"/>
      <c r="C30" s="11"/>
      <c r="D30" s="11"/>
      <c r="E30" s="11"/>
      <c r="F30" s="11"/>
      <c r="G30" s="11"/>
      <c r="H30" s="11"/>
      <c r="I30" s="52"/>
      <c r="J30" s="52"/>
      <c r="K30" s="52"/>
      <c r="L30" s="52"/>
      <c r="M30" s="11"/>
    </row>
    <row r="31" spans="1:13" ht="30" customHeight="1">
      <c r="A31" s="11"/>
      <c r="B31" s="129" t="s">
        <v>79</v>
      </c>
      <c r="C31" s="129"/>
      <c r="D31" s="129"/>
      <c r="E31" s="129"/>
      <c r="F31" s="129"/>
      <c r="G31" s="129"/>
      <c r="H31" s="129"/>
      <c r="I31" s="129"/>
      <c r="J31" s="129"/>
      <c r="K31" s="129"/>
      <c r="L31" s="129"/>
      <c r="M31" s="11"/>
    </row>
    <row r="32" spans="1:13" ht="15" customHeight="1">
      <c r="A32" s="11"/>
      <c r="B32" s="11"/>
      <c r="C32" s="11"/>
      <c r="D32" s="11"/>
      <c r="E32" s="11"/>
      <c r="F32" s="11"/>
      <c r="G32" s="11"/>
      <c r="H32" s="11"/>
      <c r="I32" s="11"/>
      <c r="J32" s="11"/>
      <c r="K32" s="11"/>
      <c r="L32" s="11"/>
      <c r="M32" s="11"/>
    </row>
  </sheetData>
  <mergeCells count="2">
    <mergeCell ref="B31:L31"/>
    <mergeCell ref="C7:G7"/>
  </mergeCells>
  <printOptions horizontalCentered="1"/>
  <pageMargins left="0.5" right="0.5" top="0.75" bottom="0.75" header="0.5" footer="0.5"/>
  <pageSetup fitToHeight="1" fitToWidth="1" horizontalDpi="600" verticalDpi="600" orientation="landscape" paperSize="9" scale="92"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F49"/>
  <sheetViews>
    <sheetView showGridLines="0" showRowColHeaders="0" zoomScaleSheetLayoutView="100" workbookViewId="0" topLeftCell="A1">
      <selection activeCell="B193" sqref="B193"/>
    </sheetView>
  </sheetViews>
  <sheetFormatPr defaultColWidth="9.140625" defaultRowHeight="15" customHeight="1"/>
  <cols>
    <col min="1" max="1" width="1.7109375" style="1" customWidth="1"/>
    <col min="2" max="2" width="57.28125" style="1" customWidth="1"/>
    <col min="3" max="3" width="3.140625" style="1" customWidth="1"/>
    <col min="4" max="4" width="13.7109375" style="1" bestFit="1" customWidth="1"/>
    <col min="5" max="5" width="12.7109375" style="1" customWidth="1"/>
    <col min="6" max="6" width="1.7109375" style="1" customWidth="1"/>
    <col min="7" max="16384" width="9.140625" style="1" customWidth="1"/>
  </cols>
  <sheetData>
    <row r="1" spans="1:6" ht="15" customHeight="1">
      <c r="A1" s="6"/>
      <c r="B1" s="6"/>
      <c r="C1" s="6"/>
      <c r="D1" s="6"/>
      <c r="E1" s="6"/>
      <c r="F1" s="6"/>
    </row>
    <row r="2" spans="1:6" ht="15" customHeight="1">
      <c r="A2" s="6"/>
      <c r="B2" s="5" t="s">
        <v>222</v>
      </c>
      <c r="C2" s="5"/>
      <c r="D2" s="6"/>
      <c r="E2" s="6"/>
      <c r="F2" s="6"/>
    </row>
    <row r="3" spans="1:6" ht="15" customHeight="1">
      <c r="A3" s="6"/>
      <c r="B3" s="7" t="s">
        <v>237</v>
      </c>
      <c r="C3" s="7"/>
      <c r="D3" s="27"/>
      <c r="E3" s="27"/>
      <c r="F3" s="6"/>
    </row>
    <row r="4" spans="1:6" ht="15" customHeight="1">
      <c r="A4" s="6"/>
      <c r="B4" s="5"/>
      <c r="C4" s="5"/>
      <c r="D4" s="6"/>
      <c r="E4" s="6"/>
      <c r="F4" s="6"/>
    </row>
    <row r="5" spans="1:6" ht="15" customHeight="1">
      <c r="A5" s="6"/>
      <c r="B5" s="5" t="s">
        <v>180</v>
      </c>
      <c r="C5" s="5"/>
      <c r="D5" s="6"/>
      <c r="E5" s="6"/>
      <c r="F5" s="6"/>
    </row>
    <row r="6" spans="1:6" ht="15" customHeight="1">
      <c r="A6" s="6"/>
      <c r="B6" s="5"/>
      <c r="C6" s="5"/>
      <c r="D6" s="6"/>
      <c r="E6" s="6"/>
      <c r="F6" s="6"/>
    </row>
    <row r="7" spans="1:6" ht="15" customHeight="1">
      <c r="A7" s="6"/>
      <c r="B7" s="5"/>
      <c r="C7" s="5"/>
      <c r="D7" s="130" t="s">
        <v>244</v>
      </c>
      <c r="E7" s="130"/>
      <c r="F7" s="6"/>
    </row>
    <row r="8" spans="1:6" ht="15" customHeight="1">
      <c r="A8" s="6"/>
      <c r="B8" s="6"/>
      <c r="C8" s="6"/>
      <c r="D8" s="13" t="s">
        <v>238</v>
      </c>
      <c r="E8" s="13" t="s">
        <v>239</v>
      </c>
      <c r="F8" s="6"/>
    </row>
    <row r="9" spans="1:6" ht="15" customHeight="1">
      <c r="A9" s="6"/>
      <c r="B9" s="6"/>
      <c r="C9" s="6"/>
      <c r="D9" s="12" t="s">
        <v>227</v>
      </c>
      <c r="E9" s="12" t="s">
        <v>227</v>
      </c>
      <c r="F9" s="6"/>
    </row>
    <row r="10" spans="1:6" ht="15" customHeight="1">
      <c r="A10" s="6"/>
      <c r="B10" s="6"/>
      <c r="C10" s="6"/>
      <c r="D10" s="54"/>
      <c r="E10" s="54"/>
      <c r="F10" s="6"/>
    </row>
    <row r="11" spans="1:6" ht="15" customHeight="1">
      <c r="A11" s="6"/>
      <c r="B11" s="6" t="s">
        <v>90</v>
      </c>
      <c r="C11" s="6"/>
      <c r="D11" s="55">
        <v>3735</v>
      </c>
      <c r="E11" s="55">
        <v>-1571</v>
      </c>
      <c r="F11" s="6"/>
    </row>
    <row r="12" spans="1:6" ht="15" customHeight="1">
      <c r="A12" s="6"/>
      <c r="B12" s="6" t="s">
        <v>153</v>
      </c>
      <c r="C12" s="6"/>
      <c r="D12" s="54">
        <v>-94902</v>
      </c>
      <c r="E12" s="54">
        <v>-5</v>
      </c>
      <c r="F12" s="6"/>
    </row>
    <row r="13" spans="1:6" ht="15" customHeight="1">
      <c r="A13" s="6"/>
      <c r="B13" s="6" t="s">
        <v>91</v>
      </c>
      <c r="C13" s="6"/>
      <c r="D13" s="54">
        <v>88508</v>
      </c>
      <c r="E13" s="54">
        <v>-788</v>
      </c>
      <c r="F13" s="6"/>
    </row>
    <row r="14" spans="1:6" ht="15" customHeight="1">
      <c r="A14" s="6"/>
      <c r="B14" s="6" t="s">
        <v>200</v>
      </c>
      <c r="C14" s="6"/>
      <c r="D14" s="56">
        <f>SUM(D11:D13)</f>
        <v>-2659</v>
      </c>
      <c r="E14" s="56">
        <f>SUM(E11:E13)</f>
        <v>-2364</v>
      </c>
      <c r="F14" s="6"/>
    </row>
    <row r="15" spans="1:6" ht="15" customHeight="1">
      <c r="A15" s="6"/>
      <c r="B15" s="6"/>
      <c r="C15" s="6"/>
      <c r="D15" s="55"/>
      <c r="E15" s="55"/>
      <c r="F15" s="6"/>
    </row>
    <row r="16" spans="1:6" ht="15" customHeight="1">
      <c r="A16" s="6"/>
      <c r="B16" s="6" t="s">
        <v>68</v>
      </c>
      <c r="C16" s="6"/>
      <c r="D16" s="55">
        <v>-16377</v>
      </c>
      <c r="E16" s="55">
        <v>4464</v>
      </c>
      <c r="F16" s="6"/>
    </row>
    <row r="17" spans="1:6" ht="15" customHeight="1">
      <c r="A17" s="6"/>
      <c r="B17" s="6"/>
      <c r="C17" s="6"/>
      <c r="D17" s="55"/>
      <c r="E17" s="55"/>
      <c r="F17" s="6"/>
    </row>
    <row r="18" spans="1:6" ht="15" customHeight="1" thickBot="1">
      <c r="A18" s="6"/>
      <c r="B18" s="57" t="s">
        <v>69</v>
      </c>
      <c r="C18" s="57"/>
      <c r="D18" s="58">
        <f>D14+D16</f>
        <v>-19036</v>
      </c>
      <c r="E18" s="58">
        <f>E14+E15+E16</f>
        <v>2100</v>
      </c>
      <c r="F18" s="6"/>
    </row>
    <row r="19" spans="1:6" ht="15" customHeight="1" thickTop="1">
      <c r="A19" s="6"/>
      <c r="B19" s="57"/>
      <c r="C19" s="57"/>
      <c r="D19" s="54"/>
      <c r="E19" s="54"/>
      <c r="F19" s="6"/>
    </row>
    <row r="20" spans="1:6" ht="15" customHeight="1">
      <c r="A20" s="6"/>
      <c r="B20" s="57"/>
      <c r="C20" s="57"/>
      <c r="D20" s="54"/>
      <c r="E20" s="54"/>
      <c r="F20" s="6"/>
    </row>
    <row r="21" spans="1:6" ht="15" customHeight="1">
      <c r="A21" s="6"/>
      <c r="B21" s="57" t="s">
        <v>44</v>
      </c>
      <c r="C21" s="57"/>
      <c r="D21" s="54"/>
      <c r="E21" s="54"/>
      <c r="F21" s="6"/>
    </row>
    <row r="22" spans="1:6" ht="15" customHeight="1">
      <c r="A22" s="6"/>
      <c r="B22" s="57" t="s">
        <v>92</v>
      </c>
      <c r="C22" s="57"/>
      <c r="D22" s="54">
        <v>0</v>
      </c>
      <c r="E22" s="54">
        <v>2046</v>
      </c>
      <c r="F22" s="6"/>
    </row>
    <row r="23" spans="1:6" ht="15" customHeight="1">
      <c r="A23" s="6"/>
      <c r="B23" s="57" t="s">
        <v>93</v>
      </c>
      <c r="C23" s="57"/>
      <c r="D23" s="54">
        <v>929</v>
      </c>
      <c r="E23" s="54">
        <v>54</v>
      </c>
      <c r="F23" s="6"/>
    </row>
    <row r="24" spans="1:6" ht="15" customHeight="1">
      <c r="A24" s="6"/>
      <c r="B24" s="57" t="s">
        <v>110</v>
      </c>
      <c r="C24" s="57"/>
      <c r="D24" s="54">
        <v>-19965</v>
      </c>
      <c r="E24" s="54">
        <v>0</v>
      </c>
      <c r="F24" s="6"/>
    </row>
    <row r="25" spans="1:6" ht="15" customHeight="1" thickBot="1">
      <c r="A25" s="6"/>
      <c r="B25" s="57"/>
      <c r="C25" s="57"/>
      <c r="D25" s="58">
        <f>SUM(D22:D24)</f>
        <v>-19036</v>
      </c>
      <c r="E25" s="58">
        <f>SUM(E22:E24)</f>
        <v>2100</v>
      </c>
      <c r="F25" s="6"/>
    </row>
    <row r="26" spans="1:6" s="53" customFormat="1" ht="15" customHeight="1" thickTop="1">
      <c r="A26" s="57"/>
      <c r="B26" s="59"/>
      <c r="C26" s="59"/>
      <c r="D26" s="54"/>
      <c r="E26" s="54"/>
      <c r="F26" s="57"/>
    </row>
    <row r="27" spans="1:6" s="53" customFormat="1" ht="15" customHeight="1">
      <c r="A27" s="57"/>
      <c r="B27" s="59"/>
      <c r="C27" s="59"/>
      <c r="D27" s="54"/>
      <c r="E27" s="54"/>
      <c r="F27" s="57"/>
    </row>
    <row r="28" spans="1:6" s="53" customFormat="1" ht="15" customHeight="1">
      <c r="A28" s="57"/>
      <c r="B28" s="59"/>
      <c r="C28" s="59"/>
      <c r="D28" s="54"/>
      <c r="E28" s="54"/>
      <c r="F28" s="57"/>
    </row>
    <row r="29" spans="1:6" s="53" customFormat="1" ht="15" customHeight="1">
      <c r="A29" s="57"/>
      <c r="B29" s="59"/>
      <c r="C29" s="59"/>
      <c r="D29" s="54"/>
      <c r="E29" s="54"/>
      <c r="F29" s="57"/>
    </row>
    <row r="30" spans="1:6" s="53" customFormat="1" ht="15" customHeight="1">
      <c r="A30" s="57"/>
      <c r="B30" s="59"/>
      <c r="C30" s="59"/>
      <c r="D30" s="54"/>
      <c r="E30" s="54"/>
      <c r="F30" s="57"/>
    </row>
    <row r="31" spans="1:6" s="53" customFormat="1" ht="15" customHeight="1">
      <c r="A31" s="57"/>
      <c r="B31" s="59"/>
      <c r="C31" s="59"/>
      <c r="D31" s="54"/>
      <c r="E31" s="54"/>
      <c r="F31" s="57"/>
    </row>
    <row r="32" spans="1:6" s="53" customFormat="1" ht="15" customHeight="1">
      <c r="A32" s="57"/>
      <c r="B32" s="59"/>
      <c r="C32" s="59"/>
      <c r="D32" s="54"/>
      <c r="E32" s="54"/>
      <c r="F32" s="57"/>
    </row>
    <row r="33" spans="1:6" s="53" customFormat="1" ht="15" customHeight="1">
      <c r="A33" s="57"/>
      <c r="B33" s="59"/>
      <c r="C33" s="59"/>
      <c r="D33" s="54"/>
      <c r="E33" s="54"/>
      <c r="F33" s="57"/>
    </row>
    <row r="34" spans="1:6" s="53" customFormat="1" ht="15" customHeight="1">
      <c r="A34" s="57"/>
      <c r="B34" s="59"/>
      <c r="C34" s="59"/>
      <c r="D34" s="54"/>
      <c r="E34" s="54"/>
      <c r="F34" s="57"/>
    </row>
    <row r="35" spans="1:6" s="53" customFormat="1" ht="15" customHeight="1">
      <c r="A35" s="57"/>
      <c r="B35" s="59"/>
      <c r="C35" s="59"/>
      <c r="D35" s="54"/>
      <c r="E35" s="54"/>
      <c r="F35" s="57"/>
    </row>
    <row r="36" spans="1:6" s="53" customFormat="1" ht="15" customHeight="1">
      <c r="A36" s="57"/>
      <c r="B36" s="59"/>
      <c r="C36" s="59"/>
      <c r="D36" s="54"/>
      <c r="E36" s="54"/>
      <c r="F36" s="57"/>
    </row>
    <row r="37" spans="1:6" s="53" customFormat="1" ht="15" customHeight="1">
      <c r="A37" s="57"/>
      <c r="B37" s="59"/>
      <c r="C37" s="59"/>
      <c r="D37" s="54"/>
      <c r="E37" s="54"/>
      <c r="F37" s="57"/>
    </row>
    <row r="38" spans="1:6" s="53" customFormat="1" ht="15" customHeight="1">
      <c r="A38" s="57"/>
      <c r="B38" s="59"/>
      <c r="C38" s="59"/>
      <c r="D38" s="60"/>
      <c r="E38" s="54"/>
      <c r="F38" s="57"/>
    </row>
    <row r="39" spans="1:6" s="53" customFormat="1" ht="15" customHeight="1">
      <c r="A39" s="57"/>
      <c r="B39" s="59"/>
      <c r="C39" s="59"/>
      <c r="D39" s="54"/>
      <c r="E39" s="54"/>
      <c r="F39" s="57"/>
    </row>
    <row r="40" spans="1:6" s="53" customFormat="1" ht="15" customHeight="1">
      <c r="A40" s="57"/>
      <c r="B40" s="59"/>
      <c r="C40" s="59"/>
      <c r="D40" s="54"/>
      <c r="E40" s="54"/>
      <c r="F40" s="57"/>
    </row>
    <row r="41" spans="1:6" s="53" customFormat="1" ht="15" customHeight="1">
      <c r="A41" s="57"/>
      <c r="B41" s="59"/>
      <c r="C41" s="59"/>
      <c r="D41" s="54"/>
      <c r="E41" s="54"/>
      <c r="F41" s="57"/>
    </row>
    <row r="42" spans="1:6" s="53" customFormat="1" ht="15" customHeight="1">
      <c r="A42" s="57"/>
      <c r="B42" s="59"/>
      <c r="C42" s="59"/>
      <c r="D42" s="54"/>
      <c r="E42" s="54"/>
      <c r="F42" s="57"/>
    </row>
    <row r="43" spans="1:6" s="53" customFormat="1" ht="15" customHeight="1">
      <c r="A43" s="57"/>
      <c r="B43" s="59"/>
      <c r="C43" s="59"/>
      <c r="D43" s="23"/>
      <c r="E43" s="23"/>
      <c r="F43" s="57"/>
    </row>
    <row r="44" spans="1:6" s="53" customFormat="1" ht="15" customHeight="1">
      <c r="A44" s="57"/>
      <c r="B44" s="59"/>
      <c r="C44" s="59"/>
      <c r="D44" s="23"/>
      <c r="E44" s="23"/>
      <c r="F44" s="57"/>
    </row>
    <row r="45" spans="1:6" s="53" customFormat="1" ht="15" customHeight="1">
      <c r="A45" s="57"/>
      <c r="B45" s="59"/>
      <c r="C45" s="59"/>
      <c r="D45" s="23"/>
      <c r="E45" s="23"/>
      <c r="F45" s="57"/>
    </row>
    <row r="46" spans="1:6" s="53" customFormat="1" ht="15" customHeight="1">
      <c r="A46" s="57"/>
      <c r="B46" s="59"/>
      <c r="C46" s="59"/>
      <c r="D46" s="54"/>
      <c r="E46" s="54"/>
      <c r="F46" s="57"/>
    </row>
    <row r="47" spans="1:6" ht="15" customHeight="1">
      <c r="A47" s="6"/>
      <c r="B47" s="6"/>
      <c r="C47" s="6"/>
      <c r="D47" s="6"/>
      <c r="E47" s="6"/>
      <c r="F47" s="6"/>
    </row>
    <row r="48" spans="1:6" ht="45" customHeight="1">
      <c r="A48" s="6"/>
      <c r="B48" s="131" t="s">
        <v>80</v>
      </c>
      <c r="C48" s="131"/>
      <c r="D48" s="131"/>
      <c r="E48" s="131"/>
      <c r="F48" s="6"/>
    </row>
    <row r="49" spans="1:6" ht="15" customHeight="1">
      <c r="A49" s="6"/>
      <c r="B49" s="61"/>
      <c r="C49" s="61"/>
      <c r="D49" s="6"/>
      <c r="E49" s="6"/>
      <c r="F49" s="6"/>
    </row>
  </sheetData>
  <mergeCells count="2">
    <mergeCell ref="D7:E7"/>
    <mergeCell ref="B48:E48"/>
  </mergeCells>
  <printOptions horizontalCentered="1"/>
  <pageMargins left="0.5" right="0.5" top="0.75" bottom="0.75" header="0.5" footer="0.5"/>
  <pageSetup fitToHeight="1" fitToWidth="1" horizontalDpi="600" verticalDpi="600" orientation="portrait" paperSize="9" scale="98"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dimension ref="A1:J239"/>
  <sheetViews>
    <sheetView showGridLines="0" showRowColHeaders="0" zoomScaleSheetLayoutView="75" workbookViewId="0" topLeftCell="A1">
      <selection activeCell="B193" sqref="B193"/>
    </sheetView>
  </sheetViews>
  <sheetFormatPr defaultColWidth="9.140625" defaultRowHeight="15" customHeight="1"/>
  <cols>
    <col min="1" max="1" width="1.7109375" style="62" customWidth="1"/>
    <col min="2" max="2" width="5.7109375" style="64" customWidth="1"/>
    <col min="3" max="3" width="4.7109375" style="62" customWidth="1"/>
    <col min="4" max="4" width="14.8515625" style="62" customWidth="1"/>
    <col min="5" max="5" width="16.7109375" style="62" customWidth="1"/>
    <col min="6" max="9" width="14.7109375" style="62" customWidth="1"/>
    <col min="10" max="10" width="1.7109375" style="62" customWidth="1"/>
    <col min="11" max="16384" width="9.140625" style="62" customWidth="1"/>
  </cols>
  <sheetData>
    <row r="1" spans="1:10" ht="15" customHeight="1">
      <c r="A1" s="66"/>
      <c r="B1" s="67"/>
      <c r="C1" s="66"/>
      <c r="D1" s="66"/>
      <c r="E1" s="66"/>
      <c r="F1" s="66"/>
      <c r="G1" s="66"/>
      <c r="H1" s="66"/>
      <c r="I1" s="66"/>
      <c r="J1" s="66"/>
    </row>
    <row r="2" spans="1:10" ht="15" customHeight="1">
      <c r="A2" s="66"/>
      <c r="B2" s="32" t="s">
        <v>222</v>
      </c>
      <c r="C2" s="11"/>
      <c r="D2" s="11"/>
      <c r="E2" s="11"/>
      <c r="F2" s="66"/>
      <c r="G2" s="66"/>
      <c r="H2" s="66"/>
      <c r="I2" s="66"/>
      <c r="J2" s="66"/>
    </row>
    <row r="3" spans="1:10" s="63" customFormat="1" ht="15" customHeight="1">
      <c r="A3" s="68"/>
      <c r="B3" s="7" t="s">
        <v>237</v>
      </c>
      <c r="C3" s="69"/>
      <c r="D3" s="69"/>
      <c r="E3" s="69"/>
      <c r="F3" s="69"/>
      <c r="G3" s="69"/>
      <c r="H3" s="69"/>
      <c r="I3" s="69"/>
      <c r="J3" s="68"/>
    </row>
    <row r="4" spans="1:10" ht="15" customHeight="1">
      <c r="A4" s="66"/>
      <c r="B4" s="70"/>
      <c r="C4" s="66"/>
      <c r="D4" s="66"/>
      <c r="E4" s="66"/>
      <c r="F4" s="66"/>
      <c r="G4" s="66"/>
      <c r="H4" s="66"/>
      <c r="I4" s="66"/>
      <c r="J4" s="66"/>
    </row>
    <row r="5" spans="1:10" ht="15" customHeight="1">
      <c r="A5" s="66"/>
      <c r="B5" s="32" t="s">
        <v>29</v>
      </c>
      <c r="C5" s="71" t="s">
        <v>71</v>
      </c>
      <c r="D5" s="66"/>
      <c r="E5" s="66"/>
      <c r="F5" s="66"/>
      <c r="G5" s="66"/>
      <c r="H5" s="66"/>
      <c r="I5" s="66"/>
      <c r="J5" s="66"/>
    </row>
    <row r="6" spans="1:10" ht="15" customHeight="1">
      <c r="A6" s="66"/>
      <c r="B6" s="67"/>
      <c r="C6" s="66"/>
      <c r="D6" s="66"/>
      <c r="E6" s="66"/>
      <c r="F6" s="66"/>
      <c r="G6" s="66"/>
      <c r="H6" s="66"/>
      <c r="I6" s="66"/>
      <c r="J6" s="66"/>
    </row>
    <row r="7" spans="1:10" ht="15" customHeight="1">
      <c r="A7" s="66"/>
      <c r="B7" s="70" t="s">
        <v>31</v>
      </c>
      <c r="C7" s="71" t="s">
        <v>49</v>
      </c>
      <c r="D7" s="66"/>
      <c r="E7" s="66"/>
      <c r="F7" s="66"/>
      <c r="G7" s="66"/>
      <c r="H7" s="66"/>
      <c r="I7" s="66"/>
      <c r="J7" s="66"/>
    </row>
    <row r="8" spans="1:10" ht="15" customHeight="1">
      <c r="A8" s="66"/>
      <c r="B8" s="72"/>
      <c r="C8" s="73"/>
      <c r="D8" s="73"/>
      <c r="E8" s="73"/>
      <c r="F8" s="73"/>
      <c r="G8" s="73"/>
      <c r="H8" s="73"/>
      <c r="I8" s="73"/>
      <c r="J8" s="66"/>
    </row>
    <row r="9" spans="1:10" ht="45" customHeight="1">
      <c r="A9" s="66"/>
      <c r="B9" s="67"/>
      <c r="C9" s="132" t="s">
        <v>46</v>
      </c>
      <c r="D9" s="132"/>
      <c r="E9" s="132"/>
      <c r="F9" s="132"/>
      <c r="G9" s="132"/>
      <c r="H9" s="132"/>
      <c r="I9" s="132"/>
      <c r="J9" s="66"/>
    </row>
    <row r="10" spans="1:10" ht="15" customHeight="1">
      <c r="A10" s="66"/>
      <c r="B10" s="67"/>
      <c r="C10" s="73"/>
      <c r="D10" s="73"/>
      <c r="E10" s="73"/>
      <c r="F10" s="73"/>
      <c r="G10" s="73"/>
      <c r="H10" s="73"/>
      <c r="I10" s="73"/>
      <c r="J10" s="66"/>
    </row>
    <row r="11" spans="1:10" ht="60" customHeight="1">
      <c r="A11" s="66"/>
      <c r="B11" s="67"/>
      <c r="C11" s="132" t="s">
        <v>108</v>
      </c>
      <c r="D11" s="132"/>
      <c r="E11" s="132"/>
      <c r="F11" s="132"/>
      <c r="G11" s="132"/>
      <c r="H11" s="132"/>
      <c r="I11" s="132"/>
      <c r="J11" s="66"/>
    </row>
    <row r="12" spans="1:10" ht="15" customHeight="1">
      <c r="A12" s="66"/>
      <c r="B12" s="67"/>
      <c r="C12" s="42"/>
      <c r="D12" s="42"/>
      <c r="E12" s="42"/>
      <c r="F12" s="42"/>
      <c r="G12" s="42"/>
      <c r="H12" s="42"/>
      <c r="I12" s="42"/>
      <c r="J12" s="66"/>
    </row>
    <row r="13" spans="1:10" ht="15" customHeight="1">
      <c r="A13" s="66"/>
      <c r="B13" s="70" t="s">
        <v>32</v>
      </c>
      <c r="C13" s="134" t="s">
        <v>212</v>
      </c>
      <c r="D13" s="134"/>
      <c r="E13" s="134"/>
      <c r="F13" s="134"/>
      <c r="G13" s="134"/>
      <c r="H13" s="134"/>
      <c r="I13" s="134"/>
      <c r="J13" s="66"/>
    </row>
    <row r="14" spans="1:10" ht="15" customHeight="1">
      <c r="A14" s="66"/>
      <c r="B14" s="67"/>
      <c r="C14" s="42"/>
      <c r="D14" s="42"/>
      <c r="E14" s="42"/>
      <c r="F14" s="42"/>
      <c r="G14" s="42"/>
      <c r="H14" s="42"/>
      <c r="I14" s="42"/>
      <c r="J14" s="66"/>
    </row>
    <row r="15" spans="1:10" ht="60" customHeight="1">
      <c r="A15" s="66"/>
      <c r="B15" s="67"/>
      <c r="C15" s="133" t="s">
        <v>130</v>
      </c>
      <c r="D15" s="133"/>
      <c r="E15" s="133"/>
      <c r="F15" s="133"/>
      <c r="G15" s="133"/>
      <c r="H15" s="133"/>
      <c r="I15" s="133"/>
      <c r="J15" s="66"/>
    </row>
    <row r="16" spans="1:10" ht="15" customHeight="1">
      <c r="A16" s="66"/>
      <c r="B16" s="67"/>
      <c r="C16" s="42"/>
      <c r="D16" s="42"/>
      <c r="E16" s="42"/>
      <c r="F16" s="42"/>
      <c r="G16" s="42"/>
      <c r="H16" s="42"/>
      <c r="I16" s="42"/>
      <c r="J16" s="66"/>
    </row>
    <row r="17" spans="1:10" ht="15" customHeight="1">
      <c r="A17" s="66"/>
      <c r="B17" s="67"/>
      <c r="C17" s="132" t="s">
        <v>147</v>
      </c>
      <c r="D17" s="132"/>
      <c r="E17" s="132"/>
      <c r="F17" s="132"/>
      <c r="G17" s="132"/>
      <c r="H17" s="132"/>
      <c r="I17" s="132"/>
      <c r="J17" s="66"/>
    </row>
    <row r="18" spans="1:10" ht="15" customHeight="1">
      <c r="A18" s="66"/>
      <c r="B18" s="67"/>
      <c r="C18" s="42"/>
      <c r="D18" s="42"/>
      <c r="E18" s="42"/>
      <c r="F18" s="42"/>
      <c r="G18" s="42"/>
      <c r="H18" s="42"/>
      <c r="I18" s="42"/>
      <c r="J18" s="66"/>
    </row>
    <row r="19" spans="1:10" ht="15" customHeight="1">
      <c r="A19" s="66"/>
      <c r="B19" s="67"/>
      <c r="C19" s="33" t="s">
        <v>82</v>
      </c>
      <c r="D19" s="66" t="s">
        <v>143</v>
      </c>
      <c r="E19" s="66"/>
      <c r="F19" s="74"/>
      <c r="G19" s="74"/>
      <c r="H19" s="74"/>
      <c r="I19" s="42"/>
      <c r="J19" s="66"/>
    </row>
    <row r="20" spans="1:10" ht="15" customHeight="1">
      <c r="A20" s="66"/>
      <c r="B20" s="67"/>
      <c r="C20" s="33"/>
      <c r="D20" s="66"/>
      <c r="E20" s="66"/>
      <c r="F20" s="74"/>
      <c r="G20" s="74"/>
      <c r="H20" s="74"/>
      <c r="I20" s="42"/>
      <c r="J20" s="66"/>
    </row>
    <row r="21" spans="1:10" ht="60" customHeight="1">
      <c r="A21" s="66"/>
      <c r="B21" s="67"/>
      <c r="C21" s="66"/>
      <c r="D21" s="133" t="s">
        <v>148</v>
      </c>
      <c r="E21" s="133"/>
      <c r="F21" s="133"/>
      <c r="G21" s="133"/>
      <c r="H21" s="133"/>
      <c r="I21" s="133"/>
      <c r="J21" s="66"/>
    </row>
    <row r="22" spans="1:10" ht="15" customHeight="1">
      <c r="A22" s="66"/>
      <c r="B22" s="67"/>
      <c r="C22" s="33"/>
      <c r="D22" s="66"/>
      <c r="E22" s="66"/>
      <c r="F22" s="33"/>
      <c r="G22" s="33"/>
      <c r="H22" s="33"/>
      <c r="I22" s="33"/>
      <c r="J22" s="66"/>
    </row>
    <row r="23" spans="1:10" ht="30" customHeight="1">
      <c r="A23" s="66"/>
      <c r="B23" s="67"/>
      <c r="C23" s="33"/>
      <c r="D23" s="133" t="s">
        <v>145</v>
      </c>
      <c r="E23" s="133"/>
      <c r="F23" s="133"/>
      <c r="G23" s="133"/>
      <c r="H23" s="133"/>
      <c r="I23" s="133"/>
      <c r="J23" s="66"/>
    </row>
    <row r="24" spans="1:10" ht="15" customHeight="1">
      <c r="A24" s="66"/>
      <c r="B24" s="67"/>
      <c r="C24" s="33"/>
      <c r="D24" s="66"/>
      <c r="E24" s="66"/>
      <c r="F24" s="33"/>
      <c r="G24" s="33"/>
      <c r="H24" s="33"/>
      <c r="I24" s="33"/>
      <c r="J24" s="66"/>
    </row>
    <row r="25" spans="1:10" ht="15" customHeight="1">
      <c r="A25" s="66"/>
      <c r="B25" s="67"/>
      <c r="C25" s="33" t="s">
        <v>100</v>
      </c>
      <c r="D25" s="66" t="s">
        <v>178</v>
      </c>
      <c r="E25" s="66"/>
      <c r="F25" s="33"/>
      <c r="G25" s="33"/>
      <c r="H25" s="33"/>
      <c r="I25" s="33"/>
      <c r="J25" s="66"/>
    </row>
    <row r="26" spans="1:10" ht="15" customHeight="1">
      <c r="A26" s="66"/>
      <c r="B26" s="67"/>
      <c r="C26" s="33"/>
      <c r="D26" s="66"/>
      <c r="E26" s="66"/>
      <c r="F26" s="33"/>
      <c r="G26" s="33"/>
      <c r="H26" s="33"/>
      <c r="I26" s="33"/>
      <c r="J26" s="66"/>
    </row>
    <row r="27" spans="1:10" ht="30" customHeight="1">
      <c r="A27" s="66"/>
      <c r="B27" s="67"/>
      <c r="C27" s="33"/>
      <c r="D27" s="133" t="s">
        <v>146</v>
      </c>
      <c r="E27" s="133"/>
      <c r="F27" s="133"/>
      <c r="G27" s="133"/>
      <c r="H27" s="133"/>
      <c r="I27" s="133"/>
      <c r="J27" s="66"/>
    </row>
    <row r="28" spans="1:10" ht="15" customHeight="1">
      <c r="A28" s="66"/>
      <c r="B28" s="67"/>
      <c r="C28" s="42"/>
      <c r="D28" s="16"/>
      <c r="E28" s="16"/>
      <c r="F28" s="66"/>
      <c r="G28" s="75"/>
      <c r="H28" s="66"/>
      <c r="I28" s="42"/>
      <c r="J28" s="66"/>
    </row>
    <row r="29" spans="1:10" ht="15" customHeight="1">
      <c r="A29" s="66"/>
      <c r="B29" s="70" t="s">
        <v>33</v>
      </c>
      <c r="C29" s="71" t="s">
        <v>151</v>
      </c>
      <c r="D29" s="66"/>
      <c r="E29" s="66"/>
      <c r="F29" s="66"/>
      <c r="G29" s="66"/>
      <c r="H29" s="66"/>
      <c r="I29" s="66"/>
      <c r="J29" s="66"/>
    </row>
    <row r="30" spans="1:10" ht="15" customHeight="1">
      <c r="A30" s="66"/>
      <c r="B30" s="67"/>
      <c r="C30" s="66"/>
      <c r="D30" s="66"/>
      <c r="E30" s="66"/>
      <c r="F30" s="66"/>
      <c r="G30" s="66"/>
      <c r="H30" s="66"/>
      <c r="I30" s="66"/>
      <c r="J30" s="66"/>
    </row>
    <row r="31" spans="1:10" ht="30" customHeight="1">
      <c r="A31" s="66"/>
      <c r="B31" s="67"/>
      <c r="C31" s="132" t="s">
        <v>81</v>
      </c>
      <c r="D31" s="132"/>
      <c r="E31" s="132"/>
      <c r="F31" s="132"/>
      <c r="G31" s="132"/>
      <c r="H31" s="132"/>
      <c r="I31" s="132"/>
      <c r="J31" s="66"/>
    </row>
    <row r="32" spans="1:10" ht="15" customHeight="1">
      <c r="A32" s="66"/>
      <c r="B32" s="67"/>
      <c r="C32" s="66"/>
      <c r="D32" s="66"/>
      <c r="E32" s="66"/>
      <c r="F32" s="66"/>
      <c r="G32" s="66"/>
      <c r="H32" s="66"/>
      <c r="I32" s="66"/>
      <c r="J32" s="66"/>
    </row>
    <row r="33" spans="1:10" ht="15" customHeight="1">
      <c r="A33" s="66"/>
      <c r="B33" s="70" t="s">
        <v>34</v>
      </c>
      <c r="C33" s="71" t="s">
        <v>51</v>
      </c>
      <c r="D33" s="66"/>
      <c r="E33" s="66"/>
      <c r="F33" s="66"/>
      <c r="G33" s="66"/>
      <c r="H33" s="66"/>
      <c r="I33" s="66"/>
      <c r="J33" s="66"/>
    </row>
    <row r="34" spans="1:10" ht="15" customHeight="1">
      <c r="A34" s="66"/>
      <c r="B34" s="67"/>
      <c r="C34" s="66"/>
      <c r="D34" s="66"/>
      <c r="E34" s="66"/>
      <c r="F34" s="66"/>
      <c r="G34" s="66"/>
      <c r="H34" s="66"/>
      <c r="I34" s="66"/>
      <c r="J34" s="66"/>
    </row>
    <row r="35" spans="1:10" ht="30" customHeight="1">
      <c r="A35" s="66"/>
      <c r="B35" s="67"/>
      <c r="C35" s="132" t="s">
        <v>101</v>
      </c>
      <c r="D35" s="132"/>
      <c r="E35" s="132"/>
      <c r="F35" s="132"/>
      <c r="G35" s="132"/>
      <c r="H35" s="132"/>
      <c r="I35" s="132"/>
      <c r="J35" s="66"/>
    </row>
    <row r="36" spans="1:10" ht="15" customHeight="1">
      <c r="A36" s="66"/>
      <c r="B36" s="67"/>
      <c r="C36" s="66"/>
      <c r="D36" s="66"/>
      <c r="E36" s="66"/>
      <c r="F36" s="66"/>
      <c r="G36" s="66"/>
      <c r="H36" s="66"/>
      <c r="I36" s="66"/>
      <c r="J36" s="66"/>
    </row>
    <row r="37" spans="1:10" ht="15" customHeight="1">
      <c r="A37" s="66"/>
      <c r="B37" s="70" t="s">
        <v>35</v>
      </c>
      <c r="C37" s="71" t="s">
        <v>47</v>
      </c>
      <c r="D37" s="66"/>
      <c r="E37" s="66"/>
      <c r="F37" s="66"/>
      <c r="G37" s="66"/>
      <c r="H37" s="66"/>
      <c r="I37" s="66"/>
      <c r="J37" s="66"/>
    </row>
    <row r="38" spans="1:10" ht="15" customHeight="1">
      <c r="A38" s="66"/>
      <c r="B38" s="67"/>
      <c r="C38" s="66"/>
      <c r="D38" s="66"/>
      <c r="E38" s="66"/>
      <c r="F38" s="66"/>
      <c r="G38" s="66"/>
      <c r="H38" s="66"/>
      <c r="I38" s="66"/>
      <c r="J38" s="66"/>
    </row>
    <row r="39" spans="1:10" ht="60" customHeight="1">
      <c r="A39" s="66"/>
      <c r="B39" s="67"/>
      <c r="C39" s="132" t="s">
        <v>154</v>
      </c>
      <c r="D39" s="132"/>
      <c r="E39" s="132"/>
      <c r="F39" s="132"/>
      <c r="G39" s="132"/>
      <c r="H39" s="132"/>
      <c r="I39" s="132"/>
      <c r="J39" s="66"/>
    </row>
    <row r="40" spans="1:10" ht="15" customHeight="1">
      <c r="A40" s="66"/>
      <c r="B40" s="67"/>
      <c r="C40" s="76"/>
      <c r="D40" s="76"/>
      <c r="E40" s="76"/>
      <c r="F40" s="76"/>
      <c r="G40" s="76"/>
      <c r="H40" s="76"/>
      <c r="I40" s="76"/>
      <c r="J40" s="66"/>
    </row>
    <row r="41" spans="1:10" ht="15" customHeight="1">
      <c r="A41" s="66"/>
      <c r="B41" s="70" t="s">
        <v>36</v>
      </c>
      <c r="C41" s="71" t="s">
        <v>202</v>
      </c>
      <c r="D41" s="66"/>
      <c r="E41" s="66"/>
      <c r="F41" s="66"/>
      <c r="G41" s="66"/>
      <c r="H41" s="66"/>
      <c r="I41" s="66"/>
      <c r="J41" s="66"/>
    </row>
    <row r="42" spans="1:10" ht="15" customHeight="1">
      <c r="A42" s="66"/>
      <c r="B42" s="67"/>
      <c r="C42" s="66"/>
      <c r="D42" s="66"/>
      <c r="E42" s="66"/>
      <c r="F42" s="66"/>
      <c r="G42" s="66"/>
      <c r="H42" s="66"/>
      <c r="I42" s="66"/>
      <c r="J42" s="66"/>
    </row>
    <row r="43" spans="1:10" ht="30" customHeight="1">
      <c r="A43" s="66"/>
      <c r="B43" s="67"/>
      <c r="C43" s="132" t="s">
        <v>102</v>
      </c>
      <c r="D43" s="132"/>
      <c r="E43" s="132"/>
      <c r="F43" s="132"/>
      <c r="G43" s="132"/>
      <c r="H43" s="132"/>
      <c r="I43" s="132"/>
      <c r="J43" s="66"/>
    </row>
    <row r="44" spans="1:10" ht="15" customHeight="1">
      <c r="A44" s="66"/>
      <c r="B44" s="67"/>
      <c r="C44" s="33"/>
      <c r="D44" s="33"/>
      <c r="E44" s="33"/>
      <c r="F44" s="33"/>
      <c r="G44" s="33"/>
      <c r="H44" s="33"/>
      <c r="I44" s="33"/>
      <c r="J44" s="66"/>
    </row>
    <row r="45" spans="1:10" ht="15" customHeight="1">
      <c r="A45" s="66"/>
      <c r="B45" s="70" t="s">
        <v>37</v>
      </c>
      <c r="C45" s="71" t="s">
        <v>52</v>
      </c>
      <c r="D45" s="66"/>
      <c r="E45" s="66"/>
      <c r="F45" s="66"/>
      <c r="G45" s="66"/>
      <c r="H45" s="66"/>
      <c r="I45" s="66"/>
      <c r="J45" s="66"/>
    </row>
    <row r="46" spans="1:10" ht="15" customHeight="1">
      <c r="A46" s="66"/>
      <c r="B46" s="67"/>
      <c r="C46" s="66"/>
      <c r="D46" s="66"/>
      <c r="E46" s="66"/>
      <c r="F46" s="66"/>
      <c r="G46" s="66"/>
      <c r="H46" s="66"/>
      <c r="I46" s="66"/>
      <c r="J46" s="66"/>
    </row>
    <row r="47" spans="1:10" ht="30" customHeight="1">
      <c r="A47" s="66"/>
      <c r="B47" s="67"/>
      <c r="C47" s="132" t="s">
        <v>168</v>
      </c>
      <c r="D47" s="132"/>
      <c r="E47" s="132"/>
      <c r="F47" s="132"/>
      <c r="G47" s="132"/>
      <c r="H47" s="132"/>
      <c r="I47" s="132"/>
      <c r="J47" s="66"/>
    </row>
    <row r="48" spans="1:10" ht="15" customHeight="1">
      <c r="A48" s="66"/>
      <c r="B48" s="67"/>
      <c r="C48" s="77"/>
      <c r="D48" s="77"/>
      <c r="E48" s="42"/>
      <c r="F48" s="42"/>
      <c r="G48" s="42"/>
      <c r="H48" s="42"/>
      <c r="I48" s="42"/>
      <c r="J48" s="66"/>
    </row>
    <row r="49" spans="1:10" ht="30" customHeight="1">
      <c r="A49" s="66"/>
      <c r="B49" s="67"/>
      <c r="C49" s="132" t="s">
        <v>156</v>
      </c>
      <c r="D49" s="132"/>
      <c r="E49" s="132"/>
      <c r="F49" s="132"/>
      <c r="G49" s="132"/>
      <c r="H49" s="132"/>
      <c r="I49" s="132"/>
      <c r="J49" s="66"/>
    </row>
    <row r="50" spans="1:10" ht="15" customHeight="1">
      <c r="A50" s="66"/>
      <c r="B50" s="67"/>
      <c r="C50" s="77"/>
      <c r="D50" s="66"/>
      <c r="E50" s="78"/>
      <c r="F50" s="78"/>
      <c r="G50" s="78"/>
      <c r="H50" s="78"/>
      <c r="I50" s="78"/>
      <c r="J50" s="66"/>
    </row>
    <row r="51" spans="1:10" ht="30" customHeight="1">
      <c r="A51" s="66"/>
      <c r="B51" s="67"/>
      <c r="C51" s="132" t="s">
        <v>157</v>
      </c>
      <c r="D51" s="132"/>
      <c r="E51" s="132"/>
      <c r="F51" s="132"/>
      <c r="G51" s="132"/>
      <c r="H51" s="132"/>
      <c r="I51" s="132"/>
      <c r="J51" s="66"/>
    </row>
    <row r="52" spans="1:10" ht="15" customHeight="1">
      <c r="A52" s="66"/>
      <c r="B52" s="67"/>
      <c r="C52" s="66"/>
      <c r="D52" s="66"/>
      <c r="E52" s="79"/>
      <c r="F52" s="66"/>
      <c r="G52" s="66"/>
      <c r="H52" s="66"/>
      <c r="I52" s="66"/>
      <c r="J52" s="66"/>
    </row>
    <row r="53" spans="1:10" ht="15" customHeight="1">
      <c r="A53" s="66"/>
      <c r="B53" s="70" t="s">
        <v>38</v>
      </c>
      <c r="C53" s="71" t="s">
        <v>53</v>
      </c>
      <c r="D53" s="66"/>
      <c r="E53" s="66"/>
      <c r="F53" s="66"/>
      <c r="G53" s="66"/>
      <c r="H53" s="66"/>
      <c r="I53" s="66"/>
      <c r="J53" s="66"/>
    </row>
    <row r="54" spans="1:10" ht="15" customHeight="1">
      <c r="A54" s="66"/>
      <c r="B54" s="67"/>
      <c r="C54" s="66"/>
      <c r="D54" s="66"/>
      <c r="E54" s="66"/>
      <c r="F54" s="66"/>
      <c r="G54" s="66"/>
      <c r="H54" s="66"/>
      <c r="I54" s="66"/>
      <c r="J54" s="66"/>
    </row>
    <row r="55" spans="1:10" ht="15" customHeight="1">
      <c r="A55" s="66"/>
      <c r="B55" s="67"/>
      <c r="C55" s="137" t="s">
        <v>107</v>
      </c>
      <c r="D55" s="137"/>
      <c r="E55" s="137"/>
      <c r="F55" s="137"/>
      <c r="G55" s="137"/>
      <c r="H55" s="137"/>
      <c r="I55" s="137"/>
      <c r="J55" s="66"/>
    </row>
    <row r="56" spans="1:10" ht="15" customHeight="1">
      <c r="A56" s="66"/>
      <c r="B56" s="67"/>
      <c r="C56" s="66"/>
      <c r="D56" s="66"/>
      <c r="E56" s="66"/>
      <c r="F56" s="66"/>
      <c r="G56" s="66"/>
      <c r="H56" s="66"/>
      <c r="I56" s="66"/>
      <c r="J56" s="66"/>
    </row>
    <row r="57" spans="1:10" ht="15" customHeight="1">
      <c r="A57" s="66"/>
      <c r="B57" s="70" t="s">
        <v>39</v>
      </c>
      <c r="C57" s="71" t="s">
        <v>196</v>
      </c>
      <c r="D57" s="66"/>
      <c r="E57" s="66"/>
      <c r="F57" s="66"/>
      <c r="G57" s="66"/>
      <c r="H57" s="66"/>
      <c r="I57" s="66"/>
      <c r="J57" s="66"/>
    </row>
    <row r="58" spans="1:10" ht="15" customHeight="1">
      <c r="A58" s="66"/>
      <c r="B58" s="70"/>
      <c r="C58" s="71"/>
      <c r="D58" s="66"/>
      <c r="E58" s="66"/>
      <c r="F58" s="66"/>
      <c r="G58" s="66"/>
      <c r="H58" s="66"/>
      <c r="I58" s="66"/>
      <c r="J58" s="66"/>
    </row>
    <row r="59" spans="1:10" ht="30" customHeight="1">
      <c r="A59" s="66"/>
      <c r="B59" s="70"/>
      <c r="C59" s="132" t="s">
        <v>118</v>
      </c>
      <c r="D59" s="132"/>
      <c r="E59" s="132"/>
      <c r="F59" s="132"/>
      <c r="G59" s="132"/>
      <c r="H59" s="132"/>
      <c r="I59" s="132"/>
      <c r="J59" s="66"/>
    </row>
    <row r="60" spans="1:10" ht="15" customHeight="1">
      <c r="A60" s="66"/>
      <c r="B60" s="70"/>
      <c r="C60" s="71"/>
      <c r="D60" s="66"/>
      <c r="E60" s="66"/>
      <c r="F60" s="66"/>
      <c r="G60" s="66"/>
      <c r="H60" s="66"/>
      <c r="I60" s="66"/>
      <c r="J60" s="66"/>
    </row>
    <row r="61" spans="1:10" ht="30" customHeight="1">
      <c r="A61" s="66"/>
      <c r="B61" s="70"/>
      <c r="C61" s="132" t="s">
        <v>155</v>
      </c>
      <c r="D61" s="132"/>
      <c r="E61" s="132"/>
      <c r="F61" s="132"/>
      <c r="G61" s="132"/>
      <c r="H61" s="132"/>
      <c r="I61" s="132"/>
      <c r="J61" s="66"/>
    </row>
    <row r="62" spans="1:10" ht="15" customHeight="1">
      <c r="A62" s="66"/>
      <c r="B62" s="70"/>
      <c r="C62" s="42"/>
      <c r="D62" s="42"/>
      <c r="E62" s="42"/>
      <c r="F62" s="42"/>
      <c r="G62" s="42"/>
      <c r="H62" s="42"/>
      <c r="I62" s="42"/>
      <c r="J62" s="66"/>
    </row>
    <row r="63" spans="1:10" ht="30" customHeight="1">
      <c r="A63" s="66"/>
      <c r="B63" s="67"/>
      <c r="C63" s="66"/>
      <c r="D63" s="66"/>
      <c r="E63" s="66"/>
      <c r="F63" s="66"/>
      <c r="G63" s="80" t="s">
        <v>248</v>
      </c>
      <c r="H63" s="81" t="s">
        <v>249</v>
      </c>
      <c r="I63" s="82"/>
      <c r="J63" s="66"/>
    </row>
    <row r="64" spans="1:10" ht="45" customHeight="1">
      <c r="A64" s="66"/>
      <c r="B64" s="67"/>
      <c r="C64" s="66"/>
      <c r="D64" s="66"/>
      <c r="E64" s="68"/>
      <c r="F64" s="66"/>
      <c r="G64" s="83" t="s">
        <v>30</v>
      </c>
      <c r="H64" s="83" t="s">
        <v>124</v>
      </c>
      <c r="I64" s="83" t="s">
        <v>188</v>
      </c>
      <c r="J64" s="66"/>
    </row>
    <row r="65" spans="1:10" ht="15" customHeight="1">
      <c r="A65" s="66"/>
      <c r="B65" s="67"/>
      <c r="C65" s="66"/>
      <c r="D65" s="66"/>
      <c r="E65" s="68"/>
      <c r="F65" s="66"/>
      <c r="G65" s="83" t="s">
        <v>227</v>
      </c>
      <c r="H65" s="83" t="s">
        <v>227</v>
      </c>
      <c r="I65" s="83" t="s">
        <v>227</v>
      </c>
      <c r="J65" s="66"/>
    </row>
    <row r="66" spans="1:10" ht="15" customHeight="1">
      <c r="A66" s="66"/>
      <c r="B66" s="67"/>
      <c r="C66" s="66"/>
      <c r="D66" s="66"/>
      <c r="E66" s="68"/>
      <c r="F66" s="66"/>
      <c r="G66" s="66"/>
      <c r="H66" s="66"/>
      <c r="I66" s="66"/>
      <c r="J66" s="66"/>
    </row>
    <row r="67" spans="1:10" ht="15" customHeight="1">
      <c r="A67" s="66"/>
      <c r="B67" s="67"/>
      <c r="C67" s="66" t="s">
        <v>189</v>
      </c>
      <c r="D67" s="66"/>
      <c r="E67" s="68"/>
      <c r="F67" s="66"/>
      <c r="G67" s="84">
        <v>5993</v>
      </c>
      <c r="H67" s="84">
        <v>0</v>
      </c>
      <c r="I67" s="84">
        <f>SUM(E67:H67)</f>
        <v>5993</v>
      </c>
      <c r="J67" s="66"/>
    </row>
    <row r="68" spans="1:10" ht="15" customHeight="1">
      <c r="A68" s="66"/>
      <c r="B68" s="67"/>
      <c r="C68" s="66" t="s">
        <v>190</v>
      </c>
      <c r="D68" s="66"/>
      <c r="E68" s="85"/>
      <c r="F68" s="66"/>
      <c r="G68" s="84">
        <v>0</v>
      </c>
      <c r="H68" s="84">
        <v>0</v>
      </c>
      <c r="I68" s="84">
        <f>SUM(E68:H68)</f>
        <v>0</v>
      </c>
      <c r="J68" s="66"/>
    </row>
    <row r="69" spans="1:10" ht="15" customHeight="1" thickBot="1">
      <c r="A69" s="66"/>
      <c r="B69" s="67"/>
      <c r="C69" s="66" t="s">
        <v>191</v>
      </c>
      <c r="D69" s="66"/>
      <c r="E69" s="85"/>
      <c r="F69" s="66"/>
      <c r="G69" s="86">
        <f>SUM(G67:G68)</f>
        <v>5993</v>
      </c>
      <c r="H69" s="86">
        <f>SUM(H67:H68)</f>
        <v>0</v>
      </c>
      <c r="I69" s="86">
        <f>SUM(I67:I68)</f>
        <v>5993</v>
      </c>
      <c r="J69" s="66"/>
    </row>
    <row r="70" spans="1:10" ht="15" customHeight="1">
      <c r="A70" s="66"/>
      <c r="B70" s="67"/>
      <c r="C70" s="66"/>
      <c r="D70" s="66"/>
      <c r="E70" s="85"/>
      <c r="F70" s="66"/>
      <c r="G70" s="85"/>
      <c r="H70" s="85"/>
      <c r="I70" s="85"/>
      <c r="J70" s="66"/>
    </row>
    <row r="71" spans="1:10" ht="15" customHeight="1">
      <c r="A71" s="66"/>
      <c r="B71" s="67"/>
      <c r="C71" s="66" t="s">
        <v>192</v>
      </c>
      <c r="D71" s="66"/>
      <c r="E71" s="85"/>
      <c r="F71" s="66"/>
      <c r="G71" s="85">
        <v>-4053</v>
      </c>
      <c r="H71" s="84">
        <v>767</v>
      </c>
      <c r="I71" s="85">
        <f>SUM(E71:H71)</f>
        <v>-3286</v>
      </c>
      <c r="J71" s="66"/>
    </row>
    <row r="72" spans="1:10" ht="15" customHeight="1">
      <c r="A72" s="66"/>
      <c r="B72" s="67"/>
      <c r="C72" s="66" t="s">
        <v>193</v>
      </c>
      <c r="D72" s="66"/>
      <c r="E72" s="85"/>
      <c r="F72" s="85"/>
      <c r="G72" s="85"/>
      <c r="H72" s="85"/>
      <c r="I72" s="85">
        <v>-90</v>
      </c>
      <c r="J72" s="66"/>
    </row>
    <row r="73" spans="1:10" ht="15" customHeight="1" thickBot="1">
      <c r="A73" s="66"/>
      <c r="B73" s="67"/>
      <c r="C73" s="66" t="s">
        <v>125</v>
      </c>
      <c r="D73" s="66"/>
      <c r="E73" s="85"/>
      <c r="F73" s="85"/>
      <c r="G73" s="85"/>
      <c r="H73" s="85"/>
      <c r="I73" s="87">
        <f>SUM(I71:I72)</f>
        <v>-3376</v>
      </c>
      <c r="J73" s="66"/>
    </row>
    <row r="74" spans="1:10" ht="15" customHeight="1" thickTop="1">
      <c r="A74" s="66"/>
      <c r="B74" s="67"/>
      <c r="C74" s="66"/>
      <c r="D74" s="66"/>
      <c r="E74" s="85"/>
      <c r="F74" s="85"/>
      <c r="G74" s="85"/>
      <c r="H74" s="85"/>
      <c r="I74" s="85"/>
      <c r="J74" s="66"/>
    </row>
    <row r="75" spans="1:10" ht="15" customHeight="1">
      <c r="A75" s="66"/>
      <c r="B75" s="70" t="s">
        <v>40</v>
      </c>
      <c r="C75" s="71" t="s">
        <v>54</v>
      </c>
      <c r="D75" s="66"/>
      <c r="E75" s="85"/>
      <c r="F75" s="85"/>
      <c r="G75" s="85"/>
      <c r="H75" s="85"/>
      <c r="I75" s="85"/>
      <c r="J75" s="66"/>
    </row>
    <row r="76" spans="1:10" ht="15" customHeight="1">
      <c r="A76" s="66"/>
      <c r="B76" s="67"/>
      <c r="C76" s="66"/>
      <c r="D76" s="66"/>
      <c r="E76" s="66"/>
      <c r="F76" s="66"/>
      <c r="G76" s="66"/>
      <c r="H76" s="66"/>
      <c r="I76" s="66"/>
      <c r="J76" s="66"/>
    </row>
    <row r="77" spans="1:10" ht="15" customHeight="1">
      <c r="A77" s="66"/>
      <c r="B77" s="67"/>
      <c r="C77" s="66" t="s">
        <v>245</v>
      </c>
      <c r="D77" s="66"/>
      <c r="E77" s="42"/>
      <c r="F77" s="42"/>
      <c r="G77" s="42"/>
      <c r="H77" s="42"/>
      <c r="I77" s="42"/>
      <c r="J77" s="66"/>
    </row>
    <row r="78" spans="1:10" ht="15" customHeight="1">
      <c r="A78" s="66"/>
      <c r="B78" s="67"/>
      <c r="C78" s="66"/>
      <c r="D78" s="42"/>
      <c r="E78" s="42"/>
      <c r="F78" s="42"/>
      <c r="G78" s="42"/>
      <c r="H78" s="42"/>
      <c r="I78" s="42"/>
      <c r="J78" s="66"/>
    </row>
    <row r="79" spans="1:10" ht="15" customHeight="1">
      <c r="A79" s="66"/>
      <c r="B79" s="70" t="s">
        <v>41</v>
      </c>
      <c r="C79" s="71" t="s">
        <v>55</v>
      </c>
      <c r="D79" s="66"/>
      <c r="E79" s="66"/>
      <c r="F79" s="66"/>
      <c r="G79" s="66"/>
      <c r="H79" s="66"/>
      <c r="I79" s="66"/>
      <c r="J79" s="66"/>
    </row>
    <row r="80" spans="1:10" ht="15" customHeight="1">
      <c r="A80" s="66"/>
      <c r="B80" s="67"/>
      <c r="C80" s="66"/>
      <c r="D80" s="66"/>
      <c r="E80" s="66"/>
      <c r="F80" s="66"/>
      <c r="G80" s="66"/>
      <c r="H80" s="66"/>
      <c r="I80" s="66"/>
      <c r="J80" s="66"/>
    </row>
    <row r="81" spans="1:10" ht="30" customHeight="1">
      <c r="A81" s="66"/>
      <c r="B81" s="67"/>
      <c r="C81" s="132" t="s">
        <v>246</v>
      </c>
      <c r="D81" s="132"/>
      <c r="E81" s="132"/>
      <c r="F81" s="132"/>
      <c r="G81" s="132"/>
      <c r="H81" s="132"/>
      <c r="I81" s="132"/>
      <c r="J81" s="66"/>
    </row>
    <row r="82" spans="1:10" ht="15" customHeight="1">
      <c r="A82" s="66"/>
      <c r="B82" s="67"/>
      <c r="C82" s="88"/>
      <c r="D82" s="89"/>
      <c r="E82" s="89"/>
      <c r="F82" s="89"/>
      <c r="G82" s="75"/>
      <c r="H82" s="89"/>
      <c r="I82" s="89"/>
      <c r="J82" s="66"/>
    </row>
    <row r="83" spans="1:10" ht="15" customHeight="1">
      <c r="A83" s="66"/>
      <c r="B83" s="70" t="s">
        <v>13</v>
      </c>
      <c r="C83" s="71" t="s">
        <v>106</v>
      </c>
      <c r="D83" s="66"/>
      <c r="E83" s="66"/>
      <c r="F83" s="66"/>
      <c r="G83" s="66"/>
      <c r="H83" s="66"/>
      <c r="I83" s="66"/>
      <c r="J83" s="66"/>
    </row>
    <row r="84" spans="1:10" ht="15" customHeight="1">
      <c r="A84" s="66"/>
      <c r="B84" s="70"/>
      <c r="C84" s="71"/>
      <c r="D84" s="66"/>
      <c r="E84" s="66"/>
      <c r="F84" s="66"/>
      <c r="G84" s="66"/>
      <c r="H84" s="66"/>
      <c r="I84" s="66"/>
      <c r="J84" s="66"/>
    </row>
    <row r="85" spans="1:10" ht="45" customHeight="1">
      <c r="A85" s="66"/>
      <c r="B85" s="70"/>
      <c r="C85" s="132" t="s">
        <v>158</v>
      </c>
      <c r="D85" s="132"/>
      <c r="E85" s="132"/>
      <c r="F85" s="132"/>
      <c r="G85" s="132"/>
      <c r="H85" s="132"/>
      <c r="I85" s="132"/>
      <c r="J85" s="66"/>
    </row>
    <row r="86" spans="1:10" ht="15" customHeight="1">
      <c r="A86" s="66"/>
      <c r="B86" s="70"/>
      <c r="C86" s="66"/>
      <c r="D86" s="66"/>
      <c r="E86" s="66"/>
      <c r="F86" s="66"/>
      <c r="G86" s="66"/>
      <c r="H86" s="66"/>
      <c r="I86" s="66"/>
      <c r="J86" s="66"/>
    </row>
    <row r="87" spans="1:10" ht="15" customHeight="1">
      <c r="A87" s="66"/>
      <c r="B87" s="70"/>
      <c r="C87" s="66" t="s">
        <v>113</v>
      </c>
      <c r="D87" s="66"/>
      <c r="E87" s="66"/>
      <c r="F87" s="66"/>
      <c r="G87" s="66"/>
      <c r="H87" s="66"/>
      <c r="I87" s="66"/>
      <c r="J87" s="66"/>
    </row>
    <row r="88" spans="1:10" ht="15" customHeight="1">
      <c r="A88" s="66"/>
      <c r="B88" s="70"/>
      <c r="C88" s="66"/>
      <c r="D88" s="66"/>
      <c r="E88" s="66"/>
      <c r="F88" s="66"/>
      <c r="G88" s="66"/>
      <c r="H88" s="66"/>
      <c r="I88" s="66"/>
      <c r="J88" s="66"/>
    </row>
    <row r="89" spans="1:10" ht="15" customHeight="1">
      <c r="A89" s="66"/>
      <c r="B89" s="70"/>
      <c r="C89" s="66"/>
      <c r="D89" s="66"/>
      <c r="E89" s="66"/>
      <c r="F89" s="66"/>
      <c r="G89" s="66"/>
      <c r="H89" s="66"/>
      <c r="I89" s="83" t="s">
        <v>227</v>
      </c>
      <c r="J89" s="66"/>
    </row>
    <row r="90" spans="1:10" ht="15" customHeight="1">
      <c r="A90" s="66"/>
      <c r="B90" s="70"/>
      <c r="C90" s="66"/>
      <c r="D90" s="66"/>
      <c r="E90" s="66"/>
      <c r="F90" s="66"/>
      <c r="G90" s="66"/>
      <c r="H90" s="66"/>
      <c r="I90" s="66"/>
      <c r="J90" s="66"/>
    </row>
    <row r="91" spans="1:10" ht="15" customHeight="1">
      <c r="A91" s="66"/>
      <c r="B91" s="70"/>
      <c r="C91" s="66" t="s">
        <v>121</v>
      </c>
      <c r="D91" s="66"/>
      <c r="E91" s="66"/>
      <c r="F91" s="66"/>
      <c r="G91" s="66"/>
      <c r="H91" s="66"/>
      <c r="I91" s="66">
        <v>119707</v>
      </c>
      <c r="J91" s="66"/>
    </row>
    <row r="92" spans="1:10" ht="15" customHeight="1">
      <c r="A92" s="66"/>
      <c r="B92" s="70"/>
      <c r="C92" s="66" t="s">
        <v>120</v>
      </c>
      <c r="D92" s="66"/>
      <c r="E92" s="66"/>
      <c r="F92" s="66"/>
      <c r="G92" s="66"/>
      <c r="H92" s="66"/>
      <c r="I92" s="66">
        <v>293</v>
      </c>
      <c r="J92" s="66"/>
    </row>
    <row r="93" spans="1:10" ht="15" customHeight="1">
      <c r="A93" s="66"/>
      <c r="B93" s="70"/>
      <c r="C93" s="66" t="s">
        <v>111</v>
      </c>
      <c r="D93" s="66"/>
      <c r="E93" s="66"/>
      <c r="F93" s="66"/>
      <c r="G93" s="66"/>
      <c r="H93" s="66"/>
      <c r="I93" s="66">
        <f>333+153</f>
        <v>486</v>
      </c>
      <c r="J93" s="66"/>
    </row>
    <row r="94" spans="1:10" ht="15" customHeight="1">
      <c r="A94" s="66"/>
      <c r="B94" s="70"/>
      <c r="C94" s="66" t="s">
        <v>112</v>
      </c>
      <c r="D94" s="66"/>
      <c r="E94" s="66"/>
      <c r="F94" s="66"/>
      <c r="G94" s="66"/>
      <c r="H94" s="66"/>
      <c r="I94" s="66">
        <v>1363</v>
      </c>
      <c r="J94" s="66"/>
    </row>
    <row r="95" spans="1:10" ht="15" customHeight="1">
      <c r="A95" s="66"/>
      <c r="B95" s="70"/>
      <c r="C95" s="66"/>
      <c r="D95" s="66"/>
      <c r="E95" s="66"/>
      <c r="F95" s="66"/>
      <c r="G95" s="66"/>
      <c r="H95" s="66"/>
      <c r="I95" s="90">
        <f>SUM(I91:I94)</f>
        <v>121849</v>
      </c>
      <c r="J95" s="66"/>
    </row>
    <row r="96" spans="1:10" ht="15" customHeight="1">
      <c r="A96" s="66"/>
      <c r="B96" s="70"/>
      <c r="C96" s="66"/>
      <c r="D96" s="66"/>
      <c r="E96" s="66"/>
      <c r="F96" s="66"/>
      <c r="G96" s="66"/>
      <c r="H96" s="66"/>
      <c r="I96" s="66"/>
      <c r="J96" s="66"/>
    </row>
    <row r="97" spans="1:10" ht="15" customHeight="1">
      <c r="A97" s="66"/>
      <c r="B97" s="70"/>
      <c r="C97" s="66" t="s">
        <v>114</v>
      </c>
      <c r="D97" s="66"/>
      <c r="E97" s="66"/>
      <c r="F97" s="66"/>
      <c r="G97" s="66"/>
      <c r="H97" s="66"/>
      <c r="I97" s="66">
        <f>451+3681+200</f>
        <v>4332</v>
      </c>
      <c r="J97" s="66"/>
    </row>
    <row r="98" spans="1:10" ht="15" customHeight="1">
      <c r="A98" s="66"/>
      <c r="B98" s="70"/>
      <c r="C98" s="66" t="s">
        <v>160</v>
      </c>
      <c r="D98" s="66"/>
      <c r="E98" s="66"/>
      <c r="F98" s="66"/>
      <c r="G98" s="66"/>
      <c r="H98" s="66"/>
      <c r="I98" s="66">
        <v>196</v>
      </c>
      <c r="J98" s="66"/>
    </row>
    <row r="99" spans="1:10" ht="15" customHeight="1">
      <c r="A99" s="66"/>
      <c r="B99" s="70"/>
      <c r="C99" s="66" t="s">
        <v>122</v>
      </c>
      <c r="D99" s="66"/>
      <c r="E99" s="66"/>
      <c r="F99" s="66"/>
      <c r="G99" s="66"/>
      <c r="H99" s="66"/>
      <c r="I99" s="66">
        <v>151</v>
      </c>
      <c r="J99" s="66"/>
    </row>
    <row r="100" spans="1:10" ht="15" customHeight="1">
      <c r="A100" s="66"/>
      <c r="B100" s="70"/>
      <c r="C100" s="66"/>
      <c r="D100" s="66"/>
      <c r="E100" s="66"/>
      <c r="F100" s="66"/>
      <c r="G100" s="66"/>
      <c r="H100" s="66"/>
      <c r="I100" s="90">
        <f>SUM(I97:I99)</f>
        <v>4679</v>
      </c>
      <c r="J100" s="66"/>
    </row>
    <row r="101" spans="1:10" ht="15" customHeight="1">
      <c r="A101" s="66"/>
      <c r="B101" s="70"/>
      <c r="C101" s="66"/>
      <c r="D101" s="66"/>
      <c r="E101" s="66"/>
      <c r="F101" s="66"/>
      <c r="G101" s="66"/>
      <c r="H101" s="66"/>
      <c r="I101" s="66"/>
      <c r="J101" s="66"/>
    </row>
    <row r="102" spans="1:10" ht="15" customHeight="1">
      <c r="A102" s="66"/>
      <c r="B102" s="70"/>
      <c r="C102" s="66" t="s">
        <v>115</v>
      </c>
      <c r="D102" s="66"/>
      <c r="E102" s="66"/>
      <c r="F102" s="66"/>
      <c r="G102" s="66"/>
      <c r="H102" s="66"/>
      <c r="I102" s="66">
        <f>I95-I100</f>
        <v>117170</v>
      </c>
      <c r="J102" s="66"/>
    </row>
    <row r="103" spans="1:10" ht="15" customHeight="1">
      <c r="A103" s="66"/>
      <c r="B103" s="70"/>
      <c r="C103" s="66" t="s">
        <v>117</v>
      </c>
      <c r="D103" s="66"/>
      <c r="E103" s="66"/>
      <c r="F103" s="66"/>
      <c r="G103" s="66"/>
      <c r="H103" s="66"/>
      <c r="I103" s="35">
        <f>-18914</f>
        <v>-18914</v>
      </c>
      <c r="J103" s="66"/>
    </row>
    <row r="104" spans="1:10" ht="15" customHeight="1" thickBot="1">
      <c r="A104" s="66"/>
      <c r="B104" s="70"/>
      <c r="C104" s="66" t="s">
        <v>116</v>
      </c>
      <c r="D104" s="66"/>
      <c r="E104" s="66"/>
      <c r="F104" s="66"/>
      <c r="G104" s="66"/>
      <c r="H104" s="66"/>
      <c r="I104" s="91">
        <f>SUM(I102:I103)</f>
        <v>98256</v>
      </c>
      <c r="J104" s="66"/>
    </row>
    <row r="105" spans="1:10" ht="15" customHeight="1" thickTop="1">
      <c r="A105" s="66"/>
      <c r="B105" s="70"/>
      <c r="C105" s="66"/>
      <c r="D105" s="66"/>
      <c r="E105" s="66"/>
      <c r="F105" s="66"/>
      <c r="G105" s="66"/>
      <c r="H105" s="66"/>
      <c r="I105" s="68"/>
      <c r="J105" s="66"/>
    </row>
    <row r="106" spans="1:10" ht="45" customHeight="1">
      <c r="A106" s="66"/>
      <c r="B106" s="70"/>
      <c r="C106" s="75" t="s">
        <v>162</v>
      </c>
      <c r="D106" s="132" t="s">
        <v>169</v>
      </c>
      <c r="E106" s="132"/>
      <c r="F106" s="132"/>
      <c r="G106" s="132"/>
      <c r="H106" s="132"/>
      <c r="I106" s="132"/>
      <c r="J106" s="66"/>
    </row>
    <row r="107" spans="1:10" ht="15" customHeight="1">
      <c r="A107" s="66"/>
      <c r="B107" s="70"/>
      <c r="C107" s="66"/>
      <c r="D107" s="66"/>
      <c r="E107" s="66"/>
      <c r="F107" s="66"/>
      <c r="G107" s="66"/>
      <c r="H107" s="66"/>
      <c r="I107" s="68"/>
      <c r="J107" s="66"/>
    </row>
    <row r="108" spans="1:10" ht="60" customHeight="1">
      <c r="A108" s="66"/>
      <c r="B108" s="70"/>
      <c r="C108" s="132" t="s">
        <v>165</v>
      </c>
      <c r="D108" s="132"/>
      <c r="E108" s="132"/>
      <c r="F108" s="132"/>
      <c r="G108" s="132"/>
      <c r="H108" s="132"/>
      <c r="I108" s="132"/>
      <c r="J108" s="66"/>
    </row>
    <row r="109" spans="1:10" ht="15" customHeight="1">
      <c r="A109" s="66"/>
      <c r="B109" s="70"/>
      <c r="C109" s="66"/>
      <c r="D109" s="66"/>
      <c r="E109" s="66"/>
      <c r="F109" s="66"/>
      <c r="G109" s="66"/>
      <c r="H109" s="66"/>
      <c r="I109" s="68"/>
      <c r="J109" s="66"/>
    </row>
    <row r="110" spans="1:10" ht="30" customHeight="1">
      <c r="A110" s="66"/>
      <c r="B110" s="70"/>
      <c r="C110" s="132" t="s">
        <v>159</v>
      </c>
      <c r="D110" s="132"/>
      <c r="E110" s="132"/>
      <c r="F110" s="132"/>
      <c r="G110" s="132"/>
      <c r="H110" s="132"/>
      <c r="I110" s="132"/>
      <c r="J110" s="66"/>
    </row>
    <row r="111" spans="1:10" ht="15" customHeight="1">
      <c r="A111" s="66"/>
      <c r="B111" s="70"/>
      <c r="C111" s="66"/>
      <c r="D111" s="66"/>
      <c r="E111" s="66"/>
      <c r="F111" s="66"/>
      <c r="G111" s="66"/>
      <c r="H111" s="66"/>
      <c r="I111" s="66"/>
      <c r="J111" s="66"/>
    </row>
    <row r="112" spans="1:10" ht="15" customHeight="1">
      <c r="A112" s="66"/>
      <c r="B112" s="70" t="s">
        <v>14</v>
      </c>
      <c r="C112" s="71" t="s">
        <v>197</v>
      </c>
      <c r="D112" s="11"/>
      <c r="E112" s="11"/>
      <c r="F112" s="39"/>
      <c r="G112" s="66"/>
      <c r="H112" s="66"/>
      <c r="I112" s="66"/>
      <c r="J112" s="66"/>
    </row>
    <row r="113" spans="1:10" ht="15" customHeight="1">
      <c r="A113" s="66"/>
      <c r="B113" s="70"/>
      <c r="C113" s="71"/>
      <c r="D113" s="11"/>
      <c r="E113" s="11"/>
      <c r="F113" s="39"/>
      <c r="G113" s="66"/>
      <c r="H113" s="66"/>
      <c r="I113" s="66"/>
      <c r="J113" s="66"/>
    </row>
    <row r="114" spans="1:10" ht="30" customHeight="1">
      <c r="A114" s="66"/>
      <c r="B114" s="70"/>
      <c r="C114" s="139" t="s">
        <v>84</v>
      </c>
      <c r="D114" s="139"/>
      <c r="E114" s="139"/>
      <c r="F114" s="139"/>
      <c r="G114" s="139"/>
      <c r="H114" s="139"/>
      <c r="I114" s="139"/>
      <c r="J114" s="66"/>
    </row>
    <row r="115" spans="1:10" ht="15" customHeight="1">
      <c r="A115" s="66"/>
      <c r="B115" s="70"/>
      <c r="C115" s="71"/>
      <c r="D115" s="11"/>
      <c r="E115" s="11"/>
      <c r="F115" s="39"/>
      <c r="G115" s="66"/>
      <c r="H115" s="66"/>
      <c r="I115" s="66"/>
      <c r="J115" s="66"/>
    </row>
    <row r="116" spans="1:10" s="65" customFormat="1" ht="15" customHeight="1">
      <c r="A116" s="92"/>
      <c r="B116" s="70" t="s">
        <v>15</v>
      </c>
      <c r="C116" s="71" t="s">
        <v>201</v>
      </c>
      <c r="D116" s="93"/>
      <c r="E116" s="92"/>
      <c r="F116" s="92"/>
      <c r="G116" s="92"/>
      <c r="H116" s="92"/>
      <c r="I116" s="92"/>
      <c r="J116" s="92"/>
    </row>
    <row r="117" spans="1:10" s="65" customFormat="1" ht="15" customHeight="1">
      <c r="A117" s="92"/>
      <c r="B117" s="94"/>
      <c r="C117" s="93"/>
      <c r="D117" s="93"/>
      <c r="E117" s="92"/>
      <c r="F117" s="92"/>
      <c r="G117" s="92"/>
      <c r="H117" s="92"/>
      <c r="I117" s="92"/>
      <c r="J117" s="92"/>
    </row>
    <row r="118" spans="1:10" s="65" customFormat="1" ht="15" customHeight="1">
      <c r="A118" s="92"/>
      <c r="B118" s="95"/>
      <c r="C118" s="96" t="s">
        <v>126</v>
      </c>
      <c r="D118" s="96"/>
      <c r="E118" s="96"/>
      <c r="F118" s="96"/>
      <c r="G118" s="96"/>
      <c r="H118" s="96"/>
      <c r="I118" s="96"/>
      <c r="J118" s="92"/>
    </row>
    <row r="119" spans="1:10" s="65" customFormat="1" ht="15" customHeight="1">
      <c r="A119" s="92"/>
      <c r="B119" s="95"/>
      <c r="C119" s="97"/>
      <c r="D119" s="97"/>
      <c r="E119" s="97"/>
      <c r="F119" s="97"/>
      <c r="G119" s="97"/>
      <c r="H119" s="97"/>
      <c r="I119" s="97"/>
      <c r="J119" s="92"/>
    </row>
    <row r="120" spans="1:10" ht="15" customHeight="1">
      <c r="A120" s="66"/>
      <c r="B120" s="67"/>
      <c r="C120" s="66"/>
      <c r="D120" s="66"/>
      <c r="E120" s="66"/>
      <c r="F120" s="66"/>
      <c r="G120" s="66"/>
      <c r="H120" s="66"/>
      <c r="I120" s="66"/>
      <c r="J120" s="66"/>
    </row>
    <row r="121" spans="1:10" ht="30" customHeight="1">
      <c r="A121" s="66"/>
      <c r="B121" s="70" t="s">
        <v>16</v>
      </c>
      <c r="C121" s="138" t="s">
        <v>70</v>
      </c>
      <c r="D121" s="138"/>
      <c r="E121" s="138"/>
      <c r="F121" s="138"/>
      <c r="G121" s="138"/>
      <c r="H121" s="138"/>
      <c r="I121" s="138"/>
      <c r="J121" s="66"/>
    </row>
    <row r="122" spans="1:10" ht="15" customHeight="1">
      <c r="A122" s="66"/>
      <c r="B122" s="67"/>
      <c r="C122" s="66"/>
      <c r="D122" s="66"/>
      <c r="E122" s="66"/>
      <c r="F122" s="66"/>
      <c r="G122" s="66"/>
      <c r="H122" s="66"/>
      <c r="I122" s="66"/>
      <c r="J122" s="66"/>
    </row>
    <row r="123" spans="1:10" ht="15" customHeight="1">
      <c r="A123" s="66"/>
      <c r="B123" s="70" t="s">
        <v>17</v>
      </c>
      <c r="C123" s="71" t="s">
        <v>56</v>
      </c>
      <c r="D123" s="66"/>
      <c r="E123" s="66"/>
      <c r="F123" s="66"/>
      <c r="G123" s="66"/>
      <c r="H123" s="66"/>
      <c r="I123" s="66"/>
      <c r="J123" s="66"/>
    </row>
    <row r="124" spans="1:10" ht="15" customHeight="1">
      <c r="A124" s="66"/>
      <c r="B124" s="70"/>
      <c r="C124" s="71"/>
      <c r="D124" s="66"/>
      <c r="E124" s="66"/>
      <c r="F124" s="66"/>
      <c r="G124" s="66"/>
      <c r="H124" s="66"/>
      <c r="I124" s="66"/>
      <c r="J124" s="66"/>
    </row>
    <row r="125" spans="1:10" ht="45" customHeight="1">
      <c r="A125" s="66"/>
      <c r="B125" s="70"/>
      <c r="C125" s="132" t="s">
        <v>170</v>
      </c>
      <c r="D125" s="132"/>
      <c r="E125" s="132"/>
      <c r="F125" s="132"/>
      <c r="G125" s="132"/>
      <c r="H125" s="132"/>
      <c r="I125" s="132"/>
      <c r="J125" s="66"/>
    </row>
    <row r="126" spans="1:10" ht="15" customHeight="1">
      <c r="A126" s="66"/>
      <c r="B126" s="70"/>
      <c r="C126" s="71"/>
      <c r="D126" s="66"/>
      <c r="E126" s="66"/>
      <c r="F126" s="66"/>
      <c r="G126" s="66"/>
      <c r="H126" s="66"/>
      <c r="I126" s="66"/>
      <c r="J126" s="66"/>
    </row>
    <row r="127" spans="1:10" ht="75" customHeight="1">
      <c r="A127" s="66"/>
      <c r="B127" s="67"/>
      <c r="C127" s="132" t="s">
        <v>260</v>
      </c>
      <c r="D127" s="132"/>
      <c r="E127" s="132"/>
      <c r="F127" s="132"/>
      <c r="G127" s="132"/>
      <c r="H127" s="132"/>
      <c r="I127" s="132"/>
      <c r="J127" s="66"/>
    </row>
    <row r="128" spans="1:10" ht="15" customHeight="1">
      <c r="A128" s="66"/>
      <c r="B128" s="67"/>
      <c r="C128" s="66"/>
      <c r="D128" s="66"/>
      <c r="E128" s="66"/>
      <c r="F128" s="66"/>
      <c r="G128" s="66"/>
      <c r="H128" s="66"/>
      <c r="I128" s="66"/>
      <c r="J128" s="66"/>
    </row>
    <row r="129" spans="1:10" ht="15" customHeight="1">
      <c r="A129" s="66"/>
      <c r="B129" s="70" t="s">
        <v>19</v>
      </c>
      <c r="C129" s="71" t="s">
        <v>18</v>
      </c>
      <c r="D129" s="66"/>
      <c r="E129" s="66"/>
      <c r="F129" s="66"/>
      <c r="G129" s="66"/>
      <c r="H129" s="66"/>
      <c r="I129" s="66"/>
      <c r="J129" s="66"/>
    </row>
    <row r="130" spans="1:10" ht="15" customHeight="1">
      <c r="A130" s="66"/>
      <c r="B130" s="70"/>
      <c r="C130" s="71"/>
      <c r="D130" s="66"/>
      <c r="E130" s="66"/>
      <c r="F130" s="66"/>
      <c r="G130" s="66"/>
      <c r="H130" s="66"/>
      <c r="I130" s="66"/>
      <c r="J130" s="66"/>
    </row>
    <row r="131" spans="1:10" ht="30" customHeight="1">
      <c r="A131" s="66"/>
      <c r="B131" s="70"/>
      <c r="C131" s="132" t="s">
        <v>171</v>
      </c>
      <c r="D131" s="132"/>
      <c r="E131" s="132"/>
      <c r="F131" s="132"/>
      <c r="G131" s="132"/>
      <c r="H131" s="132"/>
      <c r="I131" s="132"/>
      <c r="J131" s="66"/>
    </row>
    <row r="132" spans="1:10" ht="15" customHeight="1">
      <c r="A132" s="66"/>
      <c r="B132" s="70"/>
      <c r="C132" s="66"/>
      <c r="D132" s="66"/>
      <c r="E132" s="66"/>
      <c r="F132" s="66"/>
      <c r="G132" s="66"/>
      <c r="H132" s="66"/>
      <c r="I132" s="66"/>
      <c r="J132" s="66"/>
    </row>
    <row r="133" spans="1:10" ht="15" customHeight="1">
      <c r="A133" s="66"/>
      <c r="B133" s="70" t="s">
        <v>20</v>
      </c>
      <c r="C133" s="71" t="s">
        <v>57</v>
      </c>
      <c r="D133" s="66"/>
      <c r="E133" s="66"/>
      <c r="F133" s="66"/>
      <c r="G133" s="66"/>
      <c r="H133" s="66"/>
      <c r="I133" s="66"/>
      <c r="J133" s="66"/>
    </row>
    <row r="134" spans="1:10" ht="15" customHeight="1">
      <c r="A134" s="66"/>
      <c r="B134" s="67"/>
      <c r="C134" s="66"/>
      <c r="D134" s="66"/>
      <c r="E134" s="66"/>
      <c r="F134" s="66"/>
      <c r="G134" s="66"/>
      <c r="H134" s="66"/>
      <c r="I134" s="66"/>
      <c r="J134" s="66"/>
    </row>
    <row r="135" spans="1:10" ht="75" customHeight="1">
      <c r="A135" s="66"/>
      <c r="B135" s="67"/>
      <c r="C135" s="132" t="s">
        <v>131</v>
      </c>
      <c r="D135" s="132"/>
      <c r="E135" s="132"/>
      <c r="F135" s="132"/>
      <c r="G135" s="132"/>
      <c r="H135" s="132"/>
      <c r="I135" s="132"/>
      <c r="J135" s="66"/>
    </row>
    <row r="136" spans="1:10" ht="15" customHeight="1">
      <c r="A136" s="66"/>
      <c r="B136" s="67"/>
      <c r="C136" s="66"/>
      <c r="D136" s="66"/>
      <c r="E136" s="66"/>
      <c r="F136" s="66"/>
      <c r="G136" s="66"/>
      <c r="H136" s="66"/>
      <c r="I136" s="66"/>
      <c r="J136" s="66"/>
    </row>
    <row r="137" spans="1:10" ht="15" customHeight="1">
      <c r="A137" s="66"/>
      <c r="B137" s="70" t="s">
        <v>259</v>
      </c>
      <c r="C137" s="71" t="s">
        <v>186</v>
      </c>
      <c r="D137" s="66"/>
      <c r="E137" s="66"/>
      <c r="F137" s="66"/>
      <c r="G137" s="66"/>
      <c r="H137" s="66"/>
      <c r="I137" s="66"/>
      <c r="J137" s="66"/>
    </row>
    <row r="138" spans="1:10" ht="15" customHeight="1">
      <c r="A138" s="66"/>
      <c r="B138" s="67"/>
      <c r="C138" s="66"/>
      <c r="D138" s="66"/>
      <c r="E138" s="16"/>
      <c r="F138" s="16"/>
      <c r="G138" s="16"/>
      <c r="H138" s="16"/>
      <c r="I138" s="16"/>
      <c r="J138" s="66"/>
    </row>
    <row r="139" spans="1:10" ht="15" customHeight="1">
      <c r="A139" s="66"/>
      <c r="B139" s="67"/>
      <c r="C139" s="132" t="s">
        <v>127</v>
      </c>
      <c r="D139" s="132"/>
      <c r="E139" s="132"/>
      <c r="F139" s="132"/>
      <c r="G139" s="132"/>
      <c r="H139" s="132"/>
      <c r="I139" s="132"/>
      <c r="J139" s="66"/>
    </row>
    <row r="140" spans="1:10" ht="15" customHeight="1">
      <c r="A140" s="66"/>
      <c r="B140" s="67"/>
      <c r="C140" s="66"/>
      <c r="D140" s="66"/>
      <c r="E140" s="66"/>
      <c r="F140" s="66"/>
      <c r="G140" s="66"/>
      <c r="H140" s="66"/>
      <c r="I140" s="66"/>
      <c r="J140" s="66"/>
    </row>
    <row r="141" spans="1:10" ht="15" customHeight="1">
      <c r="A141" s="66"/>
      <c r="B141" s="70" t="s">
        <v>0</v>
      </c>
      <c r="C141" s="71" t="s">
        <v>252</v>
      </c>
      <c r="D141" s="66"/>
      <c r="E141" s="98"/>
      <c r="F141" s="99"/>
      <c r="G141" s="99"/>
      <c r="H141" s="100"/>
      <c r="I141" s="99"/>
      <c r="J141" s="66"/>
    </row>
    <row r="142" spans="1:10" ht="15" customHeight="1">
      <c r="A142" s="66"/>
      <c r="B142" s="67"/>
      <c r="C142" s="66"/>
      <c r="D142" s="66"/>
      <c r="E142" s="101"/>
      <c r="F142" s="99"/>
      <c r="G142" s="99"/>
      <c r="H142" s="99"/>
      <c r="I142" s="99"/>
      <c r="J142" s="66"/>
    </row>
    <row r="143" spans="1:10" ht="15" customHeight="1">
      <c r="A143" s="66"/>
      <c r="B143" s="67"/>
      <c r="C143" s="66"/>
      <c r="D143" s="66"/>
      <c r="E143" s="101"/>
      <c r="F143" s="128" t="s">
        <v>218</v>
      </c>
      <c r="G143" s="128"/>
      <c r="H143" s="128" t="s">
        <v>129</v>
      </c>
      <c r="I143" s="128"/>
      <c r="J143" s="66"/>
    </row>
    <row r="144" spans="1:10" ht="15" customHeight="1">
      <c r="A144" s="66"/>
      <c r="B144" s="67"/>
      <c r="C144" s="66"/>
      <c r="D144" s="66"/>
      <c r="E144" s="101"/>
      <c r="F144" s="102" t="s">
        <v>238</v>
      </c>
      <c r="G144" s="102" t="s">
        <v>239</v>
      </c>
      <c r="H144" s="102" t="s">
        <v>238</v>
      </c>
      <c r="I144" s="102" t="s">
        <v>239</v>
      </c>
      <c r="J144" s="66"/>
    </row>
    <row r="145" spans="1:10" ht="15" customHeight="1">
      <c r="A145" s="66"/>
      <c r="B145" s="67"/>
      <c r="C145" s="66"/>
      <c r="D145" s="66"/>
      <c r="E145" s="66"/>
      <c r="F145" s="103" t="s">
        <v>227</v>
      </c>
      <c r="G145" s="103" t="s">
        <v>227</v>
      </c>
      <c r="H145" s="103" t="s">
        <v>227</v>
      </c>
      <c r="I145" s="103" t="s">
        <v>227</v>
      </c>
      <c r="J145" s="66"/>
    </row>
    <row r="146" spans="1:10" ht="15" customHeight="1">
      <c r="A146" s="66"/>
      <c r="B146" s="67"/>
      <c r="C146" s="66" t="s">
        <v>21</v>
      </c>
      <c r="D146" s="66"/>
      <c r="E146" s="66"/>
      <c r="F146" s="35"/>
      <c r="G146" s="35"/>
      <c r="H146" s="66"/>
      <c r="I146" s="35"/>
      <c r="J146" s="66"/>
    </row>
    <row r="147" spans="1:10" ht="15" customHeight="1" thickBot="1">
      <c r="A147" s="66"/>
      <c r="B147" s="67"/>
      <c r="C147" s="66" t="s">
        <v>22</v>
      </c>
      <c r="D147" s="104"/>
      <c r="E147" s="66"/>
      <c r="F147" s="105">
        <v>328</v>
      </c>
      <c r="G147" s="105">
        <v>203</v>
      </c>
      <c r="H147" s="105">
        <v>809</v>
      </c>
      <c r="I147" s="105">
        <v>250</v>
      </c>
      <c r="J147" s="66"/>
    </row>
    <row r="148" spans="1:10" ht="15" customHeight="1" thickTop="1">
      <c r="A148" s="66"/>
      <c r="B148" s="67"/>
      <c r="C148" s="104"/>
      <c r="D148" s="104"/>
      <c r="E148" s="36"/>
      <c r="F148" s="36"/>
      <c r="G148" s="36"/>
      <c r="H148" s="36"/>
      <c r="I148" s="36"/>
      <c r="J148" s="66"/>
    </row>
    <row r="149" spans="1:10" ht="30" customHeight="1">
      <c r="A149" s="66"/>
      <c r="B149" s="67"/>
      <c r="C149" s="132" t="s">
        <v>172</v>
      </c>
      <c r="D149" s="132"/>
      <c r="E149" s="132"/>
      <c r="F149" s="132"/>
      <c r="G149" s="132"/>
      <c r="H149" s="132"/>
      <c r="I149" s="132"/>
      <c r="J149" s="66"/>
    </row>
    <row r="150" spans="1:10" ht="15" customHeight="1">
      <c r="A150" s="66"/>
      <c r="B150" s="67"/>
      <c r="C150" s="66"/>
      <c r="D150" s="66"/>
      <c r="E150" s="66"/>
      <c r="F150" s="66"/>
      <c r="G150" s="66"/>
      <c r="H150" s="66"/>
      <c r="I150" s="66"/>
      <c r="J150" s="66"/>
    </row>
    <row r="151" spans="1:10" ht="15" customHeight="1">
      <c r="A151" s="66"/>
      <c r="B151" s="70" t="s">
        <v>1</v>
      </c>
      <c r="C151" s="71" t="s">
        <v>258</v>
      </c>
      <c r="D151" s="66"/>
      <c r="E151" s="66"/>
      <c r="F151" s="66"/>
      <c r="G151" s="66"/>
      <c r="H151" s="66"/>
      <c r="I151" s="66"/>
      <c r="J151" s="66"/>
    </row>
    <row r="152" spans="1:10" ht="15" customHeight="1">
      <c r="A152" s="66"/>
      <c r="B152" s="67"/>
      <c r="C152" s="66"/>
      <c r="D152" s="66"/>
      <c r="E152" s="66"/>
      <c r="F152" s="66"/>
      <c r="G152" s="66"/>
      <c r="H152" s="66"/>
      <c r="I152" s="66"/>
      <c r="J152" s="66"/>
    </row>
    <row r="153" spans="1:10" ht="15" customHeight="1">
      <c r="A153" s="66"/>
      <c r="B153" s="67"/>
      <c r="C153" s="132" t="s">
        <v>128</v>
      </c>
      <c r="D153" s="132"/>
      <c r="E153" s="132"/>
      <c r="F153" s="132"/>
      <c r="G153" s="132"/>
      <c r="H153" s="132"/>
      <c r="I153" s="132"/>
      <c r="J153" s="66"/>
    </row>
    <row r="154" spans="1:10" ht="15" customHeight="1">
      <c r="A154" s="66"/>
      <c r="B154" s="67"/>
      <c r="C154" s="73"/>
      <c r="D154" s="73"/>
      <c r="E154" s="73"/>
      <c r="F154" s="73"/>
      <c r="G154" s="73"/>
      <c r="H154" s="73"/>
      <c r="I154" s="73"/>
      <c r="J154" s="66"/>
    </row>
    <row r="155" spans="1:10" ht="15" customHeight="1">
      <c r="A155" s="66"/>
      <c r="B155" s="70" t="s">
        <v>2</v>
      </c>
      <c r="C155" s="70" t="s">
        <v>85</v>
      </c>
      <c r="D155" s="73"/>
      <c r="E155" s="73"/>
      <c r="F155" s="73"/>
      <c r="G155" s="73"/>
      <c r="H155" s="73"/>
      <c r="I155" s="73"/>
      <c r="J155" s="66"/>
    </row>
    <row r="156" spans="1:10" ht="15" customHeight="1">
      <c r="A156" s="66"/>
      <c r="B156" s="70"/>
      <c r="C156" s="67"/>
      <c r="D156" s="73"/>
      <c r="E156" s="73"/>
      <c r="F156" s="73"/>
      <c r="G156" s="73"/>
      <c r="H156" s="73"/>
      <c r="I156" s="73"/>
      <c r="J156" s="66"/>
    </row>
    <row r="157" spans="1:10" ht="15" customHeight="1">
      <c r="A157" s="66"/>
      <c r="B157" s="70"/>
      <c r="C157" s="67" t="s">
        <v>82</v>
      </c>
      <c r="D157" s="132" t="s">
        <v>132</v>
      </c>
      <c r="E157" s="132"/>
      <c r="F157" s="132"/>
      <c r="G157" s="132"/>
      <c r="H157" s="132"/>
      <c r="I157" s="132"/>
      <c r="J157" s="66"/>
    </row>
    <row r="158" spans="1:10" ht="15" customHeight="1">
      <c r="A158" s="66"/>
      <c r="B158" s="70"/>
      <c r="C158" s="67"/>
      <c r="D158" s="73"/>
      <c r="E158" s="73"/>
      <c r="F158" s="73"/>
      <c r="G158" s="73"/>
      <c r="H158" s="73"/>
      <c r="I158" s="73"/>
      <c r="J158" s="66"/>
    </row>
    <row r="159" spans="1:10" ht="15" customHeight="1">
      <c r="A159" s="66"/>
      <c r="B159" s="70"/>
      <c r="C159" s="67"/>
      <c r="D159" s="73"/>
      <c r="E159" s="73"/>
      <c r="F159" s="128" t="s">
        <v>218</v>
      </c>
      <c r="G159" s="128"/>
      <c r="H159" s="128" t="s">
        <v>129</v>
      </c>
      <c r="I159" s="128"/>
      <c r="J159" s="66"/>
    </row>
    <row r="160" spans="1:10" ht="15" customHeight="1">
      <c r="A160" s="66"/>
      <c r="B160" s="70"/>
      <c r="C160" s="67"/>
      <c r="D160" s="73"/>
      <c r="E160" s="73"/>
      <c r="F160" s="102" t="s">
        <v>238</v>
      </c>
      <c r="G160" s="102" t="s">
        <v>239</v>
      </c>
      <c r="H160" s="102" t="s">
        <v>238</v>
      </c>
      <c r="I160" s="102" t="s">
        <v>239</v>
      </c>
      <c r="J160" s="66"/>
    </row>
    <row r="161" spans="1:10" ht="15" customHeight="1">
      <c r="A161" s="66"/>
      <c r="B161" s="70"/>
      <c r="C161" s="67"/>
      <c r="D161" s="73"/>
      <c r="E161" s="73"/>
      <c r="F161" s="103" t="s">
        <v>227</v>
      </c>
      <c r="G161" s="103" t="s">
        <v>227</v>
      </c>
      <c r="H161" s="103" t="s">
        <v>227</v>
      </c>
      <c r="I161" s="103" t="s">
        <v>227</v>
      </c>
      <c r="J161" s="66"/>
    </row>
    <row r="162" spans="1:10" ht="15" customHeight="1">
      <c r="A162" s="66"/>
      <c r="B162" s="70"/>
      <c r="C162" s="67"/>
      <c r="D162" s="66"/>
      <c r="E162" s="66"/>
      <c r="F162" s="66"/>
      <c r="G162" s="66"/>
      <c r="H162" s="66"/>
      <c r="I162" s="66"/>
      <c r="J162" s="66"/>
    </row>
    <row r="163" spans="1:10" ht="15" customHeight="1">
      <c r="A163" s="66"/>
      <c r="B163" s="70"/>
      <c r="C163" s="67"/>
      <c r="D163" s="66" t="s">
        <v>173</v>
      </c>
      <c r="E163" s="66"/>
      <c r="F163" s="35">
        <v>0</v>
      </c>
      <c r="G163" s="35">
        <v>0</v>
      </c>
      <c r="H163" s="35">
        <v>4017</v>
      </c>
      <c r="I163" s="35">
        <v>0</v>
      </c>
      <c r="J163" s="66"/>
    </row>
    <row r="164" spans="1:10" ht="15" customHeight="1">
      <c r="A164" s="66"/>
      <c r="B164" s="70"/>
      <c r="C164" s="67"/>
      <c r="D164" s="66" t="s">
        <v>86</v>
      </c>
      <c r="E164" s="66"/>
      <c r="F164" s="35">
        <v>0</v>
      </c>
      <c r="G164" s="35">
        <v>164</v>
      </c>
      <c r="H164" s="35">
        <v>0</v>
      </c>
      <c r="I164" s="35">
        <v>164</v>
      </c>
      <c r="J164" s="66"/>
    </row>
    <row r="165" spans="1:10" ht="15" customHeight="1" thickBot="1">
      <c r="A165" s="66"/>
      <c r="B165" s="70"/>
      <c r="C165" s="67"/>
      <c r="D165" s="66" t="s">
        <v>87</v>
      </c>
      <c r="E165" s="66"/>
      <c r="F165" s="105">
        <v>0</v>
      </c>
      <c r="G165" s="105">
        <v>22</v>
      </c>
      <c r="H165" s="105">
        <v>0</v>
      </c>
      <c r="I165" s="105">
        <v>22</v>
      </c>
      <c r="J165" s="66"/>
    </row>
    <row r="166" spans="1:10" ht="15" customHeight="1" thickTop="1">
      <c r="A166" s="66"/>
      <c r="B166" s="70"/>
      <c r="C166" s="67"/>
      <c r="D166" s="66"/>
      <c r="E166" s="66"/>
      <c r="F166" s="66"/>
      <c r="G166" s="66"/>
      <c r="H166" s="66"/>
      <c r="I166" s="106"/>
      <c r="J166" s="66"/>
    </row>
    <row r="167" spans="1:10" ht="30" customHeight="1">
      <c r="A167" s="66"/>
      <c r="B167" s="70"/>
      <c r="C167" s="67" t="s">
        <v>247</v>
      </c>
      <c r="D167" s="132" t="s">
        <v>174</v>
      </c>
      <c r="E167" s="132"/>
      <c r="F167" s="132"/>
      <c r="G167" s="132"/>
      <c r="H167" s="132"/>
      <c r="I167" s="132"/>
      <c r="J167" s="66"/>
    </row>
    <row r="168" spans="1:10" ht="15" customHeight="1">
      <c r="A168" s="66"/>
      <c r="B168" s="70"/>
      <c r="C168" s="67"/>
      <c r="D168" s="66"/>
      <c r="E168" s="66"/>
      <c r="F168" s="68"/>
      <c r="G168" s="68"/>
      <c r="H168" s="66"/>
      <c r="I168" s="103" t="s">
        <v>227</v>
      </c>
      <c r="J168" s="66"/>
    </row>
    <row r="169" spans="1:10" ht="15" customHeight="1">
      <c r="A169" s="66"/>
      <c r="B169" s="70"/>
      <c r="C169" s="67"/>
      <c r="D169" s="66"/>
      <c r="E169" s="66"/>
      <c r="F169" s="68"/>
      <c r="G169" s="68"/>
      <c r="H169" s="66"/>
      <c r="I169" s="66"/>
      <c r="J169" s="66"/>
    </row>
    <row r="170" spans="1:10" ht="15" customHeight="1">
      <c r="A170" s="66"/>
      <c r="B170" s="70"/>
      <c r="C170" s="67"/>
      <c r="D170" s="66" t="s">
        <v>88</v>
      </c>
      <c r="E170" s="66"/>
      <c r="F170" s="68"/>
      <c r="G170" s="68"/>
      <c r="H170" s="66"/>
      <c r="I170" s="35">
        <v>4017</v>
      </c>
      <c r="J170" s="66"/>
    </row>
    <row r="171" spans="1:10" ht="15" customHeight="1">
      <c r="A171" s="66"/>
      <c r="B171" s="70"/>
      <c r="C171" s="67"/>
      <c r="D171" s="66" t="s">
        <v>89</v>
      </c>
      <c r="E171" s="66"/>
      <c r="F171" s="68"/>
      <c r="G171" s="68"/>
      <c r="H171" s="66"/>
      <c r="I171" s="35">
        <v>3718</v>
      </c>
      <c r="J171" s="66"/>
    </row>
    <row r="172" spans="1:10" ht="15" customHeight="1" thickBot="1">
      <c r="A172" s="66"/>
      <c r="B172" s="70"/>
      <c r="C172" s="67"/>
      <c r="D172" s="66" t="s">
        <v>167</v>
      </c>
      <c r="E172" s="66"/>
      <c r="F172" s="68"/>
      <c r="G172" s="68"/>
      <c r="H172" s="66"/>
      <c r="I172" s="105">
        <v>3718</v>
      </c>
      <c r="J172" s="66"/>
    </row>
    <row r="173" spans="1:10" ht="15" customHeight="1" thickTop="1">
      <c r="A173" s="66"/>
      <c r="B173" s="70"/>
      <c r="C173" s="70"/>
      <c r="D173" s="73"/>
      <c r="E173" s="66"/>
      <c r="F173" s="107"/>
      <c r="G173" s="107"/>
      <c r="H173" s="107"/>
      <c r="I173" s="107"/>
      <c r="J173" s="66"/>
    </row>
    <row r="174" spans="1:10" ht="15" customHeight="1">
      <c r="A174" s="66"/>
      <c r="B174" s="70" t="s">
        <v>3</v>
      </c>
      <c r="C174" s="71" t="s">
        <v>187</v>
      </c>
      <c r="D174" s="66"/>
      <c r="E174" s="66"/>
      <c r="F174" s="66"/>
      <c r="G174" s="66"/>
      <c r="H174" s="66"/>
      <c r="I174" s="66"/>
      <c r="J174" s="66"/>
    </row>
    <row r="175" spans="1:10" ht="15" customHeight="1">
      <c r="A175" s="66"/>
      <c r="B175" s="70"/>
      <c r="C175" s="71"/>
      <c r="D175" s="66"/>
      <c r="E175" s="66"/>
      <c r="F175" s="66"/>
      <c r="G175" s="66"/>
      <c r="H175" s="66"/>
      <c r="I175" s="66"/>
      <c r="J175" s="66"/>
    </row>
    <row r="176" spans="1:10" ht="30" customHeight="1">
      <c r="A176" s="66"/>
      <c r="B176" s="70"/>
      <c r="C176" s="137" t="s">
        <v>175</v>
      </c>
      <c r="D176" s="137"/>
      <c r="E176" s="137"/>
      <c r="F176" s="137"/>
      <c r="G176" s="137"/>
      <c r="H176" s="137"/>
      <c r="I176" s="137"/>
      <c r="J176" s="66"/>
    </row>
    <row r="177" spans="1:10" ht="15" customHeight="1">
      <c r="A177" s="66"/>
      <c r="B177" s="70"/>
      <c r="C177" s="42"/>
      <c r="D177" s="42"/>
      <c r="E177" s="42"/>
      <c r="F177" s="42"/>
      <c r="G177" s="42"/>
      <c r="H177" s="42"/>
      <c r="I177" s="42"/>
      <c r="J177" s="66"/>
    </row>
    <row r="178" spans="1:10" ht="30" customHeight="1">
      <c r="A178" s="66"/>
      <c r="B178" s="70"/>
      <c r="C178" s="137" t="s">
        <v>176</v>
      </c>
      <c r="D178" s="137"/>
      <c r="E178" s="137"/>
      <c r="F178" s="137"/>
      <c r="G178" s="137"/>
      <c r="H178" s="137"/>
      <c r="I178" s="137"/>
      <c r="J178" s="66"/>
    </row>
    <row r="179" spans="1:10" ht="15" customHeight="1">
      <c r="A179" s="66"/>
      <c r="B179" s="67"/>
      <c r="C179" s="107"/>
      <c r="D179" s="97"/>
      <c r="E179" s="97"/>
      <c r="F179" s="97"/>
      <c r="G179" s="97"/>
      <c r="H179" s="97"/>
      <c r="I179" s="97"/>
      <c r="J179" s="66"/>
    </row>
    <row r="180" spans="1:10" ht="15" customHeight="1">
      <c r="A180" s="66"/>
      <c r="B180" s="70" t="s">
        <v>58</v>
      </c>
      <c r="C180" s="71" t="s">
        <v>194</v>
      </c>
      <c r="D180" s="66"/>
      <c r="E180" s="66"/>
      <c r="F180" s="66"/>
      <c r="G180" s="66"/>
      <c r="H180" s="66"/>
      <c r="I180" s="66"/>
      <c r="J180" s="66"/>
    </row>
    <row r="181" spans="1:10" ht="15" customHeight="1">
      <c r="A181" s="66"/>
      <c r="B181" s="67"/>
      <c r="C181" s="66"/>
      <c r="D181" s="66"/>
      <c r="E181" s="66"/>
      <c r="F181" s="66"/>
      <c r="G181" s="66"/>
      <c r="H181" s="66"/>
      <c r="I181" s="66"/>
      <c r="J181" s="66"/>
    </row>
    <row r="182" spans="1:10" ht="30" customHeight="1">
      <c r="A182" s="66"/>
      <c r="B182" s="67"/>
      <c r="C182" s="137" t="s">
        <v>152</v>
      </c>
      <c r="D182" s="137"/>
      <c r="E182" s="137"/>
      <c r="F182" s="137"/>
      <c r="G182" s="137"/>
      <c r="H182" s="137"/>
      <c r="I182" s="137"/>
      <c r="J182" s="66"/>
    </row>
    <row r="183" spans="1:10" ht="15" customHeight="1">
      <c r="A183" s="66"/>
      <c r="B183" s="67"/>
      <c r="C183" s="66"/>
      <c r="D183" s="66"/>
      <c r="E183" s="66"/>
      <c r="F183" s="66"/>
      <c r="G183" s="66"/>
      <c r="H183" s="66"/>
      <c r="I183" s="75"/>
      <c r="J183" s="66"/>
    </row>
    <row r="184" spans="1:10" ht="15" customHeight="1">
      <c r="A184" s="66"/>
      <c r="B184" s="67"/>
      <c r="C184" s="66"/>
      <c r="D184" s="66"/>
      <c r="E184" s="66"/>
      <c r="F184" s="66"/>
      <c r="G184" s="66"/>
      <c r="H184" s="103" t="s">
        <v>133</v>
      </c>
      <c r="I184" s="103" t="s">
        <v>134</v>
      </c>
      <c r="J184" s="66"/>
    </row>
    <row r="185" spans="1:10" ht="15" customHeight="1">
      <c r="A185" s="66"/>
      <c r="B185" s="67"/>
      <c r="C185" s="66"/>
      <c r="D185" s="66"/>
      <c r="E185" s="66"/>
      <c r="F185" s="66"/>
      <c r="G185" s="66"/>
      <c r="H185" s="103" t="s">
        <v>227</v>
      </c>
      <c r="I185" s="103" t="s">
        <v>227</v>
      </c>
      <c r="J185" s="66"/>
    </row>
    <row r="186" spans="1:10" ht="15" customHeight="1">
      <c r="A186" s="66"/>
      <c r="B186" s="67"/>
      <c r="C186" s="71"/>
      <c r="D186" s="66"/>
      <c r="E186" s="66"/>
      <c r="F186" s="66"/>
      <c r="G186" s="66"/>
      <c r="H186" s="66"/>
      <c r="I186" s="108"/>
      <c r="J186" s="66"/>
    </row>
    <row r="187" spans="1:10" ht="15" customHeight="1">
      <c r="A187" s="66"/>
      <c r="B187" s="67"/>
      <c r="C187" s="66" t="s">
        <v>109</v>
      </c>
      <c r="D187" s="66"/>
      <c r="E187" s="66"/>
      <c r="F187" s="66"/>
      <c r="G187" s="66"/>
      <c r="H187" s="109">
        <v>19965</v>
      </c>
      <c r="I187" s="109">
        <v>0</v>
      </c>
      <c r="J187" s="66"/>
    </row>
    <row r="188" spans="1:10" ht="15" customHeight="1">
      <c r="A188" s="66"/>
      <c r="B188" s="67"/>
      <c r="C188" s="66" t="s">
        <v>119</v>
      </c>
      <c r="D188" s="66"/>
      <c r="E188" s="66"/>
      <c r="F188" s="66"/>
      <c r="G188" s="66"/>
      <c r="H188" s="36">
        <v>12300</v>
      </c>
      <c r="I188" s="109">
        <v>77750</v>
      </c>
      <c r="J188" s="66"/>
    </row>
    <row r="189" spans="1:10" ht="15" customHeight="1">
      <c r="A189" s="66"/>
      <c r="B189" s="67"/>
      <c r="C189" s="66" t="s">
        <v>161</v>
      </c>
      <c r="D189" s="66"/>
      <c r="E189" s="66"/>
      <c r="F189" s="66"/>
      <c r="G189" s="66"/>
      <c r="H189" s="36">
        <v>1517</v>
      </c>
      <c r="I189" s="109">
        <v>0</v>
      </c>
      <c r="J189" s="66"/>
    </row>
    <row r="190" spans="1:10" ht="15" customHeight="1" thickBot="1">
      <c r="A190" s="66"/>
      <c r="B190" s="67"/>
      <c r="C190" s="66"/>
      <c r="D190" s="66"/>
      <c r="E190" s="66"/>
      <c r="F190" s="66"/>
      <c r="G190" s="66"/>
      <c r="H190" s="110">
        <f>SUM(H187:H189)</f>
        <v>33782</v>
      </c>
      <c r="I190" s="110">
        <f>SUM(I187:I189)</f>
        <v>77750</v>
      </c>
      <c r="J190" s="66"/>
    </row>
    <row r="191" spans="1:10" ht="15" customHeight="1" thickTop="1">
      <c r="A191" s="66"/>
      <c r="B191" s="67"/>
      <c r="C191" s="66"/>
      <c r="D191" s="66"/>
      <c r="E191" s="66"/>
      <c r="F191" s="66"/>
      <c r="G191" s="66"/>
      <c r="H191" s="66"/>
      <c r="I191" s="111"/>
      <c r="J191" s="66"/>
    </row>
    <row r="192" spans="1:10" ht="15" customHeight="1">
      <c r="A192" s="66"/>
      <c r="B192" s="70" t="s">
        <v>64</v>
      </c>
      <c r="C192" s="71" t="s">
        <v>195</v>
      </c>
      <c r="D192" s="66"/>
      <c r="E192" s="66"/>
      <c r="F192" s="66"/>
      <c r="G192" s="66"/>
      <c r="H192" s="66"/>
      <c r="I192" s="68"/>
      <c r="J192" s="66"/>
    </row>
    <row r="193" spans="1:10" ht="15" customHeight="1">
      <c r="A193" s="66"/>
      <c r="B193" s="67"/>
      <c r="C193" s="66"/>
      <c r="D193" s="66"/>
      <c r="E193" s="66"/>
      <c r="F193" s="66"/>
      <c r="G193" s="66"/>
      <c r="H193" s="66"/>
      <c r="I193" s="66"/>
      <c r="J193" s="66"/>
    </row>
    <row r="194" spans="1:10" ht="30" customHeight="1">
      <c r="A194" s="66"/>
      <c r="B194" s="67"/>
      <c r="C194" s="132" t="s">
        <v>59</v>
      </c>
      <c r="D194" s="132"/>
      <c r="E194" s="132"/>
      <c r="F194" s="132"/>
      <c r="G194" s="132"/>
      <c r="H194" s="132"/>
      <c r="I194" s="132"/>
      <c r="J194" s="66"/>
    </row>
    <row r="195" spans="1:10" ht="15" customHeight="1">
      <c r="A195" s="66"/>
      <c r="B195" s="67"/>
      <c r="C195" s="112"/>
      <c r="D195" s="112"/>
      <c r="E195" s="112"/>
      <c r="F195" s="112"/>
      <c r="G195" s="112"/>
      <c r="H195" s="112"/>
      <c r="I195" s="112"/>
      <c r="J195" s="66"/>
    </row>
    <row r="196" spans="1:10" ht="15" customHeight="1">
      <c r="A196" s="66"/>
      <c r="B196" s="70" t="s">
        <v>65</v>
      </c>
      <c r="C196" s="71" t="s">
        <v>60</v>
      </c>
      <c r="D196" s="66"/>
      <c r="E196" s="66"/>
      <c r="F196" s="66"/>
      <c r="G196" s="66"/>
      <c r="H196" s="66"/>
      <c r="I196" s="66"/>
      <c r="J196" s="66"/>
    </row>
    <row r="197" spans="1:10" ht="15" customHeight="1">
      <c r="A197" s="66"/>
      <c r="B197" s="70"/>
      <c r="C197" s="66"/>
      <c r="D197" s="66"/>
      <c r="E197" s="66"/>
      <c r="F197" s="66"/>
      <c r="G197" s="66"/>
      <c r="H197" s="66"/>
      <c r="I197" s="66"/>
      <c r="J197" s="66"/>
    </row>
    <row r="198" spans="1:10" ht="30" customHeight="1">
      <c r="A198" s="66"/>
      <c r="B198" s="70"/>
      <c r="C198" s="132" t="s">
        <v>61</v>
      </c>
      <c r="D198" s="132"/>
      <c r="E198" s="132"/>
      <c r="F198" s="132"/>
      <c r="G198" s="132"/>
      <c r="H198" s="132"/>
      <c r="I198" s="132"/>
      <c r="J198" s="66"/>
    </row>
    <row r="199" spans="1:10" ht="15" customHeight="1">
      <c r="A199" s="66"/>
      <c r="B199" s="70"/>
      <c r="C199" s="66"/>
      <c r="D199" s="66"/>
      <c r="E199" s="66"/>
      <c r="F199" s="66"/>
      <c r="G199" s="66"/>
      <c r="H199" s="66"/>
      <c r="I199" s="66"/>
      <c r="J199" s="66"/>
    </row>
    <row r="200" spans="1:10" ht="15" customHeight="1">
      <c r="A200" s="66"/>
      <c r="B200" s="70" t="s">
        <v>66</v>
      </c>
      <c r="C200" s="71" t="s">
        <v>50</v>
      </c>
      <c r="D200" s="66"/>
      <c r="E200" s="66"/>
      <c r="F200" s="66"/>
      <c r="G200" s="66"/>
      <c r="H200" s="66"/>
      <c r="I200" s="66"/>
      <c r="J200" s="66"/>
    </row>
    <row r="201" spans="1:10" ht="15" customHeight="1">
      <c r="A201" s="66"/>
      <c r="B201" s="67"/>
      <c r="C201" s="66"/>
      <c r="D201" s="66"/>
      <c r="E201" s="66"/>
      <c r="F201" s="66"/>
      <c r="G201" s="66"/>
      <c r="H201" s="66"/>
      <c r="I201" s="66"/>
      <c r="J201" s="66"/>
    </row>
    <row r="202" spans="1:10" ht="30" customHeight="1">
      <c r="A202" s="66"/>
      <c r="B202" s="67"/>
      <c r="C202" s="132" t="s">
        <v>135</v>
      </c>
      <c r="D202" s="136"/>
      <c r="E202" s="136"/>
      <c r="F202" s="136"/>
      <c r="G202" s="136"/>
      <c r="H202" s="136"/>
      <c r="I202" s="136"/>
      <c r="J202" s="66"/>
    </row>
    <row r="203" spans="1:10" ht="15" customHeight="1">
      <c r="A203" s="66"/>
      <c r="B203" s="67"/>
      <c r="C203" s="66"/>
      <c r="D203" s="66"/>
      <c r="E203" s="66"/>
      <c r="F203" s="66"/>
      <c r="G203" s="66"/>
      <c r="H203" s="66"/>
      <c r="I203" s="66"/>
      <c r="J203" s="66"/>
    </row>
    <row r="204" spans="1:10" ht="15" customHeight="1">
      <c r="A204" s="66"/>
      <c r="B204" s="70" t="s">
        <v>67</v>
      </c>
      <c r="C204" s="71" t="s">
        <v>62</v>
      </c>
      <c r="D204" s="66"/>
      <c r="E204" s="66"/>
      <c r="F204" s="66"/>
      <c r="G204" s="66"/>
      <c r="H204" s="66"/>
      <c r="I204" s="66"/>
      <c r="J204" s="66"/>
    </row>
    <row r="205" spans="1:10" ht="15" customHeight="1">
      <c r="A205" s="66"/>
      <c r="B205" s="67"/>
      <c r="C205" s="66"/>
      <c r="D205" s="66"/>
      <c r="E205" s="66"/>
      <c r="F205" s="66"/>
      <c r="G205" s="66"/>
      <c r="H205" s="66"/>
      <c r="I205" s="66"/>
      <c r="J205" s="66"/>
    </row>
    <row r="206" spans="1:10" ht="45" customHeight="1">
      <c r="A206" s="66"/>
      <c r="B206" s="67"/>
      <c r="C206" s="132" t="s">
        <v>166</v>
      </c>
      <c r="D206" s="132"/>
      <c r="E206" s="132"/>
      <c r="F206" s="132"/>
      <c r="G206" s="132"/>
      <c r="H206" s="132"/>
      <c r="I206" s="132"/>
      <c r="J206" s="66"/>
    </row>
    <row r="207" spans="1:10" ht="15" customHeight="1">
      <c r="A207" s="66"/>
      <c r="B207" s="67"/>
      <c r="C207" s="66"/>
      <c r="D207" s="66"/>
      <c r="E207" s="66"/>
      <c r="F207" s="66"/>
      <c r="G207" s="66"/>
      <c r="H207" s="66"/>
      <c r="I207" s="66"/>
      <c r="J207" s="66"/>
    </row>
    <row r="208" spans="1:10" ht="15" customHeight="1">
      <c r="A208" s="66"/>
      <c r="B208" s="67"/>
      <c r="C208" s="66"/>
      <c r="D208" s="66"/>
      <c r="E208" s="66"/>
      <c r="F208" s="135" t="s">
        <v>136</v>
      </c>
      <c r="G208" s="135"/>
      <c r="H208" s="135" t="s">
        <v>129</v>
      </c>
      <c r="I208" s="135"/>
      <c r="J208" s="66"/>
    </row>
    <row r="209" spans="1:10" ht="15" customHeight="1">
      <c r="A209" s="66"/>
      <c r="B209" s="67"/>
      <c r="C209" s="66"/>
      <c r="D209" s="66"/>
      <c r="E209" s="66"/>
      <c r="F209" s="102" t="s">
        <v>238</v>
      </c>
      <c r="G209" s="102" t="s">
        <v>239</v>
      </c>
      <c r="H209" s="102" t="s">
        <v>238</v>
      </c>
      <c r="I209" s="102" t="s">
        <v>239</v>
      </c>
      <c r="J209" s="66"/>
    </row>
    <row r="210" spans="1:10" ht="15" customHeight="1">
      <c r="A210" s="66"/>
      <c r="B210" s="67"/>
      <c r="C210" s="66" t="s">
        <v>9</v>
      </c>
      <c r="D210" s="66"/>
      <c r="E210" s="66"/>
      <c r="F210" s="66"/>
      <c r="G210" s="66"/>
      <c r="H210" s="75"/>
      <c r="I210" s="75"/>
      <c r="J210" s="66"/>
    </row>
    <row r="211" spans="1:10" ht="15" customHeight="1">
      <c r="A211" s="66"/>
      <c r="B211" s="67"/>
      <c r="C211" s="66" t="s">
        <v>63</v>
      </c>
      <c r="D211" s="66"/>
      <c r="E211" s="66"/>
      <c r="F211" s="66"/>
      <c r="G211" s="66"/>
      <c r="H211" s="75"/>
      <c r="I211" s="75"/>
      <c r="J211" s="66"/>
    </row>
    <row r="212" spans="1:10" ht="15" customHeight="1">
      <c r="A212" s="66"/>
      <c r="B212" s="67"/>
      <c r="C212" s="66"/>
      <c r="D212" s="66"/>
      <c r="E212" s="66"/>
      <c r="F212" s="66"/>
      <c r="G212" s="66"/>
      <c r="H212" s="75"/>
      <c r="I212" s="75"/>
      <c r="J212" s="66"/>
    </row>
    <row r="213" spans="1:10" ht="15" customHeight="1">
      <c r="A213" s="66"/>
      <c r="B213" s="67"/>
      <c r="C213" s="66" t="s">
        <v>5</v>
      </c>
      <c r="D213" s="66"/>
      <c r="E213" s="66"/>
      <c r="F213" s="113">
        <v>19623</v>
      </c>
      <c r="G213" s="113">
        <v>961</v>
      </c>
      <c r="H213" s="113">
        <v>20849</v>
      </c>
      <c r="I213" s="113">
        <v>486</v>
      </c>
      <c r="J213" s="66"/>
    </row>
    <row r="214" spans="1:10" ht="15" customHeight="1">
      <c r="A214" s="66"/>
      <c r="B214" s="67"/>
      <c r="C214" s="66" t="s">
        <v>6</v>
      </c>
      <c r="D214" s="66"/>
      <c r="E214" s="66"/>
      <c r="F214" s="98" t="s">
        <v>139</v>
      </c>
      <c r="G214" s="114">
        <v>-728</v>
      </c>
      <c r="H214" s="115" t="s">
        <v>139</v>
      </c>
      <c r="I214" s="114">
        <v>-4112</v>
      </c>
      <c r="J214" s="66"/>
    </row>
    <row r="215" spans="1:10" ht="15" customHeight="1" thickBot="1">
      <c r="A215" s="66"/>
      <c r="B215" s="67"/>
      <c r="C215" s="66"/>
      <c r="D215" s="66"/>
      <c r="E215" s="66"/>
      <c r="F215" s="116">
        <f>SUM(F213:F214)</f>
        <v>19623</v>
      </c>
      <c r="G215" s="116">
        <f>SUM(G213:G214)</f>
        <v>233</v>
      </c>
      <c r="H215" s="116">
        <f>SUM(H213:H214)</f>
        <v>20849</v>
      </c>
      <c r="I215" s="116">
        <f>SUM(I213:I214)</f>
        <v>-3626</v>
      </c>
      <c r="J215" s="66"/>
    </row>
    <row r="216" spans="1:10" ht="15" customHeight="1" thickTop="1">
      <c r="A216" s="66"/>
      <c r="B216" s="67"/>
      <c r="C216" s="66"/>
      <c r="D216" s="66"/>
      <c r="E216" s="66"/>
      <c r="F216" s="106"/>
      <c r="G216" s="106"/>
      <c r="H216" s="117"/>
      <c r="I216" s="117"/>
      <c r="J216" s="66"/>
    </row>
    <row r="217" spans="1:10" ht="15" customHeight="1">
      <c r="A217" s="66"/>
      <c r="B217" s="67"/>
      <c r="C217" s="66" t="s">
        <v>7</v>
      </c>
      <c r="D217" s="66"/>
      <c r="E217" s="66"/>
      <c r="F217" s="106"/>
      <c r="G217" s="106"/>
      <c r="H217" s="117"/>
      <c r="I217" s="117"/>
      <c r="J217" s="66"/>
    </row>
    <row r="218" spans="1:10" ht="15" customHeight="1">
      <c r="A218" s="66"/>
      <c r="B218" s="67"/>
      <c r="C218" s="66" t="s">
        <v>8</v>
      </c>
      <c r="D218" s="66"/>
      <c r="E218" s="66"/>
      <c r="F218" s="118"/>
      <c r="G218" s="118"/>
      <c r="H218" s="118"/>
      <c r="I218" s="118"/>
      <c r="J218" s="66"/>
    </row>
    <row r="219" spans="1:10" ht="15" customHeight="1">
      <c r="A219" s="66"/>
      <c r="B219" s="67"/>
      <c r="C219" s="66"/>
      <c r="D219" s="66"/>
      <c r="E219" s="66"/>
      <c r="F219" s="118"/>
      <c r="G219" s="118"/>
      <c r="H219" s="118"/>
      <c r="I219" s="118"/>
      <c r="J219" s="66"/>
    </row>
    <row r="220" spans="1:10" ht="15" customHeight="1">
      <c r="A220" s="66"/>
      <c r="B220" s="67"/>
      <c r="C220" s="66" t="s">
        <v>105</v>
      </c>
      <c r="D220" s="66"/>
      <c r="E220" s="66"/>
      <c r="F220" s="118">
        <v>136208</v>
      </c>
      <c r="G220" s="118">
        <v>136208</v>
      </c>
      <c r="H220" s="118">
        <v>136208</v>
      </c>
      <c r="I220" s="118">
        <v>136208</v>
      </c>
      <c r="J220" s="66"/>
    </row>
    <row r="221" spans="1:10" ht="15" customHeight="1">
      <c r="A221" s="66"/>
      <c r="B221" s="67"/>
      <c r="C221" s="66" t="s">
        <v>104</v>
      </c>
      <c r="D221" s="66"/>
      <c r="E221" s="66"/>
      <c r="F221" s="114">
        <v>-1432</v>
      </c>
      <c r="G221" s="118">
        <v>0</v>
      </c>
      <c r="H221" s="114">
        <v>-1432</v>
      </c>
      <c r="I221" s="118">
        <v>0</v>
      </c>
      <c r="J221" s="66"/>
    </row>
    <row r="222" spans="1:10" ht="15" customHeight="1" thickBot="1">
      <c r="A222" s="66"/>
      <c r="B222" s="67"/>
      <c r="C222" s="66"/>
      <c r="D222" s="66"/>
      <c r="E222" s="66"/>
      <c r="F222" s="119">
        <f>SUM(F220:F221)</f>
        <v>134776</v>
      </c>
      <c r="G222" s="119">
        <f>SUM(G220:G221)</f>
        <v>136208</v>
      </c>
      <c r="H222" s="119">
        <f>SUM(H220:H221)</f>
        <v>134776</v>
      </c>
      <c r="I222" s="119">
        <f>SUM(I220:I221)</f>
        <v>136208</v>
      </c>
      <c r="J222" s="66"/>
    </row>
    <row r="223" spans="1:10" ht="15" customHeight="1" thickTop="1">
      <c r="A223" s="66"/>
      <c r="B223" s="67"/>
      <c r="C223" s="66"/>
      <c r="D223" s="66"/>
      <c r="E223" s="66"/>
      <c r="F223" s="106"/>
      <c r="G223" s="106"/>
      <c r="H223" s="117"/>
      <c r="I223" s="117"/>
      <c r="J223" s="66"/>
    </row>
    <row r="224" spans="1:10" ht="15" customHeight="1">
      <c r="A224" s="66"/>
      <c r="B224" s="67"/>
      <c r="C224" s="66" t="s">
        <v>10</v>
      </c>
      <c r="D224" s="66"/>
      <c r="E224" s="66"/>
      <c r="F224" s="106"/>
      <c r="G224" s="106"/>
      <c r="H224" s="117"/>
      <c r="I224" s="117"/>
      <c r="J224" s="66"/>
    </row>
    <row r="225" spans="1:10" ht="15" customHeight="1">
      <c r="A225" s="66"/>
      <c r="B225" s="67"/>
      <c r="C225" s="66"/>
      <c r="D225" s="66"/>
      <c r="E225" s="66"/>
      <c r="F225" s="66"/>
      <c r="G225" s="66"/>
      <c r="H225" s="75"/>
      <c r="I225" s="75"/>
      <c r="J225" s="66"/>
    </row>
    <row r="226" spans="1:10" ht="15" customHeight="1">
      <c r="A226" s="66"/>
      <c r="B226" s="67"/>
      <c r="C226" s="66" t="s">
        <v>181</v>
      </c>
      <c r="D226" s="66"/>
      <c r="E226" s="66"/>
      <c r="F226" s="120">
        <v>14.559713895649077</v>
      </c>
      <c r="G226" s="120">
        <v>0.7</v>
      </c>
      <c r="H226" s="120">
        <v>15.469371401436458</v>
      </c>
      <c r="I226" s="120">
        <v>0.3568072359920122</v>
      </c>
      <c r="J226" s="66"/>
    </row>
    <row r="227" spans="1:10" ht="15" customHeight="1">
      <c r="A227" s="66"/>
      <c r="B227" s="67"/>
      <c r="C227" s="66" t="s">
        <v>137</v>
      </c>
      <c r="D227" s="66"/>
      <c r="E227" s="66"/>
      <c r="F227" s="66"/>
      <c r="G227" s="66"/>
      <c r="H227" s="75"/>
      <c r="I227" s="75"/>
      <c r="J227" s="66"/>
    </row>
    <row r="228" spans="1:10" ht="15" customHeight="1">
      <c r="A228" s="66"/>
      <c r="B228" s="67"/>
      <c r="C228" s="66" t="s">
        <v>11</v>
      </c>
      <c r="D228" s="66"/>
      <c r="E228" s="66"/>
      <c r="F228" s="115" t="s">
        <v>139</v>
      </c>
      <c r="G228" s="120">
        <v>-0.53</v>
      </c>
      <c r="H228" s="115" t="s">
        <v>139</v>
      </c>
      <c r="I228" s="120">
        <v>-3.0189122518501117</v>
      </c>
      <c r="J228" s="66"/>
    </row>
    <row r="229" spans="1:10" ht="15" customHeight="1" thickBot="1">
      <c r="A229" s="66"/>
      <c r="B229" s="67"/>
      <c r="C229" s="66" t="s">
        <v>138</v>
      </c>
      <c r="D229" s="66"/>
      <c r="E229" s="66"/>
      <c r="F229" s="121">
        <f>SUM(F226:F228)</f>
        <v>14.559713895649077</v>
      </c>
      <c r="G229" s="121">
        <f>SUM(G226:G228)</f>
        <v>0.16999999999999993</v>
      </c>
      <c r="H229" s="121">
        <f>SUM(H226:H228)</f>
        <v>15.469371401436458</v>
      </c>
      <c r="I229" s="121">
        <f>SUM(I226:I228)</f>
        <v>-2.6621050158580997</v>
      </c>
      <c r="J229" s="66"/>
    </row>
    <row r="230" spans="1:10" ht="15" customHeight="1" thickTop="1">
      <c r="A230" s="66"/>
      <c r="B230" s="67"/>
      <c r="C230" s="66"/>
      <c r="D230" s="66"/>
      <c r="E230" s="66"/>
      <c r="F230" s="66"/>
      <c r="G230" s="66"/>
      <c r="H230" s="75"/>
      <c r="I230" s="75"/>
      <c r="J230" s="66"/>
    </row>
    <row r="231" spans="1:10" ht="30" customHeight="1">
      <c r="A231" s="66"/>
      <c r="B231" s="67"/>
      <c r="C231" s="132" t="s">
        <v>198</v>
      </c>
      <c r="D231" s="132"/>
      <c r="E231" s="132"/>
      <c r="F231" s="132"/>
      <c r="G231" s="132"/>
      <c r="H231" s="132"/>
      <c r="I231" s="132"/>
      <c r="J231" s="66"/>
    </row>
    <row r="232" spans="1:10" ht="15" customHeight="1">
      <c r="A232" s="66"/>
      <c r="B232" s="70"/>
      <c r="C232" s="71"/>
      <c r="D232" s="66"/>
      <c r="E232" s="66"/>
      <c r="F232" s="66"/>
      <c r="G232" s="66"/>
      <c r="H232" s="66"/>
      <c r="I232" s="66"/>
      <c r="J232" s="66"/>
    </row>
    <row r="233" spans="1:10" ht="15" customHeight="1">
      <c r="A233" s="66"/>
      <c r="B233" s="67"/>
      <c r="C233" s="122"/>
      <c r="D233" s="123"/>
      <c r="E233" s="11"/>
      <c r="F233" s="75"/>
      <c r="G233" s="75"/>
      <c r="H233" s="124"/>
      <c r="I233" s="124"/>
      <c r="J233" s="66"/>
    </row>
    <row r="234" spans="1:10" ht="15" customHeight="1">
      <c r="A234" s="66"/>
      <c r="B234" s="67"/>
      <c r="C234" s="70" t="s">
        <v>182</v>
      </c>
      <c r="D234" s="123"/>
      <c r="E234" s="11"/>
      <c r="F234" s="124"/>
      <c r="G234" s="124"/>
      <c r="H234" s="124"/>
      <c r="I234" s="124"/>
      <c r="J234" s="66"/>
    </row>
    <row r="235" spans="1:10" ht="15" customHeight="1">
      <c r="A235" s="66"/>
      <c r="B235" s="67"/>
      <c r="C235" s="70" t="s">
        <v>185</v>
      </c>
      <c r="D235" s="123"/>
      <c r="E235" s="11"/>
      <c r="F235" s="124"/>
      <c r="G235" s="124"/>
      <c r="H235" s="124"/>
      <c r="I235" s="124"/>
      <c r="J235" s="66"/>
    </row>
    <row r="236" spans="1:10" ht="15" customHeight="1">
      <c r="A236" s="66"/>
      <c r="B236" s="67"/>
      <c r="C236" s="70" t="s">
        <v>183</v>
      </c>
      <c r="D236" s="66"/>
      <c r="E236" s="66"/>
      <c r="F236" s="66"/>
      <c r="G236" s="66"/>
      <c r="H236" s="66"/>
      <c r="I236" s="66"/>
      <c r="J236" s="66"/>
    </row>
    <row r="237" spans="1:10" ht="15" customHeight="1">
      <c r="A237" s="66"/>
      <c r="B237" s="67"/>
      <c r="C237" s="70" t="s">
        <v>184</v>
      </c>
      <c r="D237" s="66"/>
      <c r="E237" s="66"/>
      <c r="F237" s="66"/>
      <c r="G237" s="66"/>
      <c r="H237" s="66"/>
      <c r="I237" s="66"/>
      <c r="J237" s="66"/>
    </row>
    <row r="238" spans="1:10" ht="15" customHeight="1">
      <c r="A238" s="66"/>
      <c r="B238" s="67"/>
      <c r="C238" s="125" t="s">
        <v>199</v>
      </c>
      <c r="D238" s="66"/>
      <c r="E238" s="66"/>
      <c r="F238" s="66"/>
      <c r="G238" s="66"/>
      <c r="H238" s="66"/>
      <c r="I238" s="66"/>
      <c r="J238" s="66"/>
    </row>
    <row r="239" spans="1:10" ht="15" customHeight="1">
      <c r="A239" s="66"/>
      <c r="B239" s="67"/>
      <c r="C239" s="66"/>
      <c r="D239" s="66"/>
      <c r="E239" s="66"/>
      <c r="F239" s="66"/>
      <c r="G239" s="66"/>
      <c r="H239" s="66"/>
      <c r="I239" s="66"/>
      <c r="J239" s="66"/>
    </row>
  </sheetData>
  <mergeCells count="48">
    <mergeCell ref="C182:I182"/>
    <mergeCell ref="C178:I178"/>
    <mergeCell ref="C17:I17"/>
    <mergeCell ref="H143:I143"/>
    <mergeCell ref="C121:I121"/>
    <mergeCell ref="C114:I114"/>
    <mergeCell ref="D21:I21"/>
    <mergeCell ref="C85:I85"/>
    <mergeCell ref="C59:I59"/>
    <mergeCell ref="C61:I61"/>
    <mergeCell ref="C176:I176"/>
    <mergeCell ref="D27:I27"/>
    <mergeCell ref="D167:I167"/>
    <mergeCell ref="C153:I153"/>
    <mergeCell ref="C149:I149"/>
    <mergeCell ref="C108:I108"/>
    <mergeCell ref="C139:I139"/>
    <mergeCell ref="F143:G143"/>
    <mergeCell ref="C81:I81"/>
    <mergeCell ref="D106:I106"/>
    <mergeCell ref="D23:I23"/>
    <mergeCell ref="C55:I55"/>
    <mergeCell ref="C43:I43"/>
    <mergeCell ref="C47:I47"/>
    <mergeCell ref="C31:I31"/>
    <mergeCell ref="C35:I35"/>
    <mergeCell ref="C39:I39"/>
    <mergeCell ref="C49:I49"/>
    <mergeCell ref="C51:I51"/>
    <mergeCell ref="C231:I231"/>
    <mergeCell ref="C198:I198"/>
    <mergeCell ref="F208:G208"/>
    <mergeCell ref="C194:I194"/>
    <mergeCell ref="H208:I208"/>
    <mergeCell ref="C202:I202"/>
    <mergeCell ref="C206:I206"/>
    <mergeCell ref="C9:I9"/>
    <mergeCell ref="C11:I11"/>
    <mergeCell ref="C15:I15"/>
    <mergeCell ref="C13:I13"/>
    <mergeCell ref="C125:I125"/>
    <mergeCell ref="C110:I110"/>
    <mergeCell ref="D157:I157"/>
    <mergeCell ref="F159:G159"/>
    <mergeCell ref="H159:I159"/>
    <mergeCell ref="C127:I127"/>
    <mergeCell ref="C131:I131"/>
    <mergeCell ref="C135:I135"/>
  </mergeCells>
  <printOptions horizontalCentered="1"/>
  <pageMargins left="0.75" right="0.5" top="0.75" bottom="0.75" header="0.5" footer="0.5"/>
  <pageSetup horizontalDpi="600" verticalDpi="600" orientation="portrait" paperSize="9" scale="90" r:id="rId1"/>
  <headerFooter alignWithMargins="0">
    <oddFooter>&amp;C&amp;P</oddFooter>
  </headerFooter>
  <rowBreaks count="5" manualBreakCount="5">
    <brk id="39" min="1" max="8" man="1"/>
    <brk id="81" min="1" max="8" man="1"/>
    <brk id="119" min="1" max="8" man="1"/>
    <brk id="153" min="1" max="8" man="1"/>
    <brk id="198"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Perduren (M) S/B</cp:lastModifiedBy>
  <cp:lastPrinted>2007-11-22T09:22:43Z</cp:lastPrinted>
  <dcterms:created xsi:type="dcterms:W3CDTF">2006-10-02T02:17:33Z</dcterms:created>
  <dcterms:modified xsi:type="dcterms:W3CDTF">2007-11-22T09:23:09Z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